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db94b6263eb60a7/Plocha/Dokumenty-práce/1459 MŠ Strojařů-dotace/Verze pro soutěž 2025/Opravené zadání elektro 25_4_2025/SO-04/"/>
    </mc:Choice>
  </mc:AlternateContent>
  <xr:revisionPtr revIDLastSave="235" documentId="8_{A55D0F34-0A6C-404B-BB3E-9DD4D122D9C2}" xr6:coauthVersionLast="47" xr6:coauthVersionMax="47" xr10:uidLastSave="{BE7869AA-3C41-41ED-86E0-8C817F23E266}"/>
  <bookViews>
    <workbookView xWindow="-120" yWindow="-120" windowWidth="38640" windowHeight="21120" xr2:uid="{00000000-000D-0000-FFFF-FFFF00000000}"/>
  </bookViews>
  <sheets>
    <sheet name="souhrn" sheetId="2" r:id="rId1"/>
    <sheet name="položky" sheetId="1" r:id="rId2"/>
  </sheets>
  <definedNames>
    <definedName name="_xlnm.Print_Area" localSheetId="1">položky!$A$1:$H$83</definedName>
    <definedName name="_xlnm.Print_Area" localSheetId="0">souhrn!$C$2:$F$21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H81" i="1"/>
  <c r="H80" i="1"/>
  <c r="F81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F69" i="1"/>
  <c r="F68" i="1"/>
  <c r="F60" i="1"/>
  <c r="F57" i="1"/>
  <c r="F55" i="1"/>
  <c r="H49" i="1" l="1"/>
  <c r="H48" i="1"/>
  <c r="H47" i="1"/>
  <c r="H45" i="1"/>
  <c r="H43" i="1"/>
  <c r="H42" i="1"/>
  <c r="H41" i="1"/>
  <c r="H40" i="1"/>
  <c r="H39" i="1"/>
  <c r="H38" i="1"/>
  <c r="H37" i="1"/>
  <c r="H35" i="1"/>
  <c r="H34" i="1"/>
  <c r="H33" i="1"/>
  <c r="H32" i="1"/>
  <c r="H31" i="1"/>
  <c r="H30" i="1"/>
  <c r="H29" i="1"/>
  <c r="H28" i="1"/>
  <c r="H27" i="1"/>
  <c r="H26" i="1"/>
  <c r="H25" i="1"/>
  <c r="H23" i="1"/>
  <c r="H21" i="1"/>
  <c r="H19" i="1"/>
  <c r="H18" i="1"/>
  <c r="H15" i="1"/>
  <c r="H13" i="1"/>
  <c r="H12" i="1"/>
  <c r="H11" i="1"/>
  <c r="H10" i="1"/>
  <c r="H9" i="1"/>
  <c r="H8" i="1"/>
  <c r="H7" i="1"/>
  <c r="H6" i="1"/>
  <c r="H5" i="1"/>
  <c r="H4" i="1"/>
  <c r="H2" i="1"/>
  <c r="F46" i="1"/>
  <c r="F44" i="1"/>
  <c r="F43" i="1"/>
  <c r="F40" i="1"/>
  <c r="F37" i="1"/>
  <c r="F36" i="1"/>
  <c r="F35" i="1"/>
  <c r="F33" i="1"/>
  <c r="F32" i="1"/>
  <c r="F30" i="1"/>
  <c r="F29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H72" i="1"/>
  <c r="H73" i="1"/>
  <c r="H74" i="1"/>
  <c r="H75" i="1"/>
  <c r="H76" i="1"/>
  <c r="H77" i="1"/>
  <c r="H78" i="1"/>
  <c r="F72" i="1"/>
  <c r="F73" i="1"/>
  <c r="F74" i="1"/>
  <c r="F75" i="1"/>
  <c r="F76" i="1"/>
  <c r="F77" i="1"/>
  <c r="F78" i="1"/>
  <c r="F79" i="1"/>
  <c r="F52" i="1"/>
  <c r="F62" i="1"/>
  <c r="F65" i="1"/>
  <c r="F17" i="2"/>
  <c r="F50" i="1" l="1"/>
  <c r="D7" i="2" s="1"/>
  <c r="F83" i="1"/>
  <c r="D9" i="2" s="1"/>
  <c r="H83" i="1"/>
  <c r="F9" i="2" s="1"/>
  <c r="F70" i="1"/>
  <c r="D8" i="2" s="1"/>
  <c r="H70" i="1"/>
  <c r="F8" i="2" s="1"/>
  <c r="H50" i="1"/>
  <c r="F7" i="2" s="1"/>
  <c r="D10" i="2" l="1"/>
  <c r="F10" i="2"/>
  <c r="F12" i="2" l="1"/>
  <c r="F21" i="2" s="1"/>
</calcChain>
</file>

<file path=xl/sharedStrings.xml><?xml version="1.0" encoding="utf-8"?>
<sst xmlns="http://schemas.openxmlformats.org/spreadsheetml/2006/main" count="257" uniqueCount="152">
  <si>
    <t>1-01</t>
  </si>
  <si>
    <t>2-01</t>
  </si>
  <si>
    <t>2-02</t>
  </si>
  <si>
    <t>2-03</t>
  </si>
  <si>
    <t>oboustranné ukončení kabelu</t>
  </si>
  <si>
    <t>stínění kabelu</t>
  </si>
  <si>
    <t>označení kabelu štítky vč. popisu</t>
  </si>
  <si>
    <t>mn.</t>
  </si>
  <si>
    <t>dodávka</t>
  </si>
  <si>
    <t>montáž</t>
  </si>
  <si>
    <t>stroje a zařízení</t>
  </si>
  <si>
    <t>kabely</t>
  </si>
  <si>
    <t>elektroinstalační materiál</t>
  </si>
  <si>
    <t>součet</t>
  </si>
  <si>
    <t>základní rozpočtové náklady</t>
  </si>
  <si>
    <t>neinvestiční náklady</t>
  </si>
  <si>
    <t>seřízení, zkušební provoz, zaškolení</t>
  </si>
  <si>
    <t>výchozí revize</t>
  </si>
  <si>
    <t>součet neinvestičních nákladů</t>
  </si>
  <si>
    <t>C E L K EM  Kč bez DPH</t>
  </si>
  <si>
    <t>1-02</t>
  </si>
  <si>
    <t>nosič štítku</t>
  </si>
  <si>
    <t>1-03</t>
  </si>
  <si>
    <t>1-04</t>
  </si>
  <si>
    <t>1-05</t>
  </si>
  <si>
    <t>1-06</t>
  </si>
  <si>
    <t>1-07</t>
  </si>
  <si>
    <t>1-08</t>
  </si>
  <si>
    <t>1-09</t>
  </si>
  <si>
    <t>software</t>
  </si>
  <si>
    <t>zpracování dokumentace rozvaděče</t>
  </si>
  <si>
    <t>JYTY 2x1</t>
  </si>
  <si>
    <t>JYTY 4x1</t>
  </si>
  <si>
    <t>3-01</t>
  </si>
  <si>
    <t>4-02</t>
  </si>
  <si>
    <t>připojení oběhového čerpadla</t>
  </si>
  <si>
    <t>5-01</t>
  </si>
  <si>
    <t>6-01</t>
  </si>
  <si>
    <t>6-02</t>
  </si>
  <si>
    <t>6-03</t>
  </si>
  <si>
    <t>7-01</t>
  </si>
  <si>
    <t>CYKY-J 3x1.5</t>
  </si>
  <si>
    <t>průchodka rozvaděče</t>
  </si>
  <si>
    <t>lišta vkládací LV 24/22</t>
  </si>
  <si>
    <t>lišta vkládací LV 40x40</t>
  </si>
  <si>
    <t>montáže</t>
  </si>
  <si>
    <t>cestovné</t>
  </si>
  <si>
    <t>průraz (vytvoření průchodu pro kabel)</t>
  </si>
  <si>
    <t>patice pomocného relé</t>
  </si>
  <si>
    <t>signal. svítidlo</t>
  </si>
  <si>
    <t>spínač tři polohy, 10A</t>
  </si>
  <si>
    <t>koordinace s ostatními profesemi</t>
  </si>
  <si>
    <t>4-01</t>
  </si>
  <si>
    <t>8-01</t>
  </si>
  <si>
    <t>8-02</t>
  </si>
  <si>
    <t>pol.č.</t>
  </si>
  <si>
    <t>popis</t>
  </si>
  <si>
    <t>příchytka trubky PVC</t>
  </si>
  <si>
    <t>ohebná trubka PVC vnitřní průměr 11mm</t>
  </si>
  <si>
    <t>trubka PVC vnitřní průměr 16,9mm</t>
  </si>
  <si>
    <t>11-01</t>
  </si>
  <si>
    <t>12-01</t>
  </si>
  <si>
    <t>2-04</t>
  </si>
  <si>
    <t>zdroj 24V=, 1.3A</t>
  </si>
  <si>
    <t>pomocné relé 230VAC</t>
  </si>
  <si>
    <t>PLC - základní modul řídícího sytému</t>
  </si>
  <si>
    <t>převodník RS232/M-bus</t>
  </si>
  <si>
    <t>snímač venkovní teploty</t>
  </si>
  <si>
    <t>snímač teploty příložný</t>
  </si>
  <si>
    <t>4-03</t>
  </si>
  <si>
    <t>regulační ventil DN15 včetně servopohonu 24V/0-10V=</t>
  </si>
  <si>
    <t>4-04</t>
  </si>
  <si>
    <t>zapojení komunikace M-Bus měřiče tepla</t>
  </si>
  <si>
    <t>nastavení parametrů komunikace M-BUS</t>
  </si>
  <si>
    <t>solenoidový ventil - el. připojení</t>
  </si>
  <si>
    <t>12-02</t>
  </si>
  <si>
    <t xml:space="preserve">
SNÍŽENÍ ENERGETICKÉ NÁROČNOSTI BUDOVY                                                                                                                                                                                                       
MŠ STROJAŘŮ, CHRUDIM                                                                                                                      
SO-04 - měření a regulace</t>
  </si>
  <si>
    <t>0-01</t>
  </si>
  <si>
    <t>demontáž</t>
  </si>
  <si>
    <t>0-02</t>
  </si>
  <si>
    <t>odvoz a likvidace demontovaného zařízení</t>
  </si>
  <si>
    <t>nástěnný rozvaděč skříňový</t>
  </si>
  <si>
    <t>montážní deska pro rozvaděč</t>
  </si>
  <si>
    <t>výbava + výroba rozvaděče</t>
  </si>
  <si>
    <t>jednopólový páčkový výkonový spínač 32A</t>
  </si>
  <si>
    <t>jistič jednopólový 6A/B, 230/400V</t>
  </si>
  <si>
    <t>pomocné relé 24VDC</t>
  </si>
  <si>
    <t>dotykový panel vestavný</t>
  </si>
  <si>
    <t>rozhraní RS-232 GO</t>
  </si>
  <si>
    <t>5-02</t>
  </si>
  <si>
    <t>5-03</t>
  </si>
  <si>
    <t>snímač teploty do jímky</t>
  </si>
  <si>
    <t>7-02</t>
  </si>
  <si>
    <t>dvoucestný kulový kohout; DN 50, kv=49</t>
  </si>
  <si>
    <t>7-03</t>
  </si>
  <si>
    <t>servopohon pro kulové kohouty</t>
  </si>
  <si>
    <t>7-04</t>
  </si>
  <si>
    <t>připojení čerpadla ohřevu TeV</t>
  </si>
  <si>
    <t>7-05</t>
  </si>
  <si>
    <t>připojení čerpadla cirkulace TeV</t>
  </si>
  <si>
    <t>7-06</t>
  </si>
  <si>
    <t>kapilárový termostat</t>
  </si>
  <si>
    <t>připojení sign. kontaktů větrací jednoty</t>
  </si>
  <si>
    <t>9-01</t>
  </si>
  <si>
    <t>nástěnný ovladač</t>
  </si>
  <si>
    <t>10-01</t>
  </si>
  <si>
    <r>
      <t>10</t>
    </r>
    <r>
      <rPr>
        <vertAlign val="superscript"/>
        <sz val="10"/>
        <rFont val="Arial"/>
        <family val="2"/>
        <charset val="238"/>
      </rPr>
      <t>-</t>
    </r>
    <r>
      <rPr>
        <sz val="10"/>
        <rFont val="Arial"/>
        <family val="2"/>
        <charset val="238"/>
      </rPr>
      <t>01</t>
    </r>
  </si>
  <si>
    <t>nastavení adres regulátoru</t>
  </si>
  <si>
    <t>m.j.</t>
  </si>
  <si>
    <t>ks</t>
  </si>
  <si>
    <t>CYKY-J 5x1.5</t>
  </si>
  <si>
    <t>JYSTY 1x2x0.8</t>
  </si>
  <si>
    <t>JYSTY 2x2x0.8</t>
  </si>
  <si>
    <t>kabelový drátěný žlab 100/50 mm</t>
  </si>
  <si>
    <t>konzole + příslušenství žlabu</t>
  </si>
  <si>
    <t>kabelový drátěný žlab 50/50 mm</t>
  </si>
  <si>
    <t>zasekání kabelu pod omítku</t>
  </si>
  <si>
    <t>hod</t>
  </si>
  <si>
    <t>kpl</t>
  </si>
  <si>
    <t>m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</si>
  <si>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</si>
  <si>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</si>
  <si>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</si>
  <si>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</si>
  <si>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</si>
  <si>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</si>
  <si>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</si>
  <si>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</si>
  <si>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</si>
  <si>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</si>
  <si>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</si>
  <si>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</si>
  <si>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</si>
  <si>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</si>
  <si>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</si>
  <si>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</si>
  <si>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</si>
  <si>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</si>
  <si>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</si>
  <si>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</si>
  <si>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</si>
  <si>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</si>
  <si>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</si>
  <si>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</si>
  <si>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</si>
  <si>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</si>
  <si>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</si>
  <si>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</si>
  <si>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</si>
  <si>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jedn.cen   dodávka</t>
  </si>
  <si>
    <t>jedn.cena    montáž</t>
  </si>
  <si>
    <t>zadání profese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</si>
</sst>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4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top"/>
    </xf>
    <xf numFmtId="49" fontId="9" fillId="0" borderId="1" xfId="0" applyNumberFormat="1" applyFont="1" applyFill="1" applyBorder="1" applyAlignment="1" applyProtection="1">
      <alignment vertical="top"/>
    </xf>
    <xf numFmtId="2" fontId="9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horizontal="right" vertical="center"/>
    </xf>
    <xf numFmtId="0" fontId="6" fillId="0" borderId="3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4" fontId="12" fillId="0" borderId="0" xfId="0" applyNumberFormat="1" applyFont="1" applyFill="1" applyBorder="1" applyAlignment="1" applyProtection="1">
      <alignment vertical="center"/>
    </xf>
    <xf numFmtId="0" fontId="6" fillId="0" borderId="1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vertical="center"/>
    </xf>
    <xf numFmtId="4" fontId="7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vertical="top"/>
    </xf>
    <xf numFmtId="2" fontId="4" fillId="0" borderId="1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top"/>
    </xf>
    <xf numFmtId="2" fontId="4" fillId="0" borderId="2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>
      <alignment vertical="top"/>
    </xf>
    <xf numFmtId="49" fontId="9" fillId="0" borderId="1" xfId="0" applyNumberFormat="1" applyFont="1" applyFill="1" applyBorder="1" applyAlignment="1" applyProtection="1">
      <alignment horizontal="left" vertical="top"/>
    </xf>
    <xf numFmtId="2" fontId="9" fillId="0" borderId="1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2" fontId="9" fillId="2" borderId="1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vertical="center"/>
    </xf>
    <xf numFmtId="0" fontId="6" fillId="2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H30" sqref="H30"/>
    </sheetView>
  </sheetViews>
  <sheetFormatPr defaultRowHeight="12.75" x14ac:dyDescent="0.2"/>
  <cols>
    <col min="3" max="3" width="39.28515625" customWidth="1"/>
    <col min="4" max="4" width="12.140625" customWidth="1"/>
    <col min="6" max="6" width="13" customWidth="1"/>
  </cols>
  <sheetData>
    <row r="1" spans="1:6" x14ac:dyDescent="0.2">
      <c r="A1" s="1"/>
      <c r="B1" s="1"/>
      <c r="C1" s="1"/>
      <c r="D1" s="1"/>
      <c r="E1" s="1"/>
      <c r="F1" s="1"/>
    </row>
    <row r="2" spans="1:6" ht="88.5" customHeight="1" x14ac:dyDescent="0.2">
      <c r="A2" s="1"/>
      <c r="B2" s="1"/>
      <c r="C2" s="28" t="s">
        <v>76</v>
      </c>
      <c r="D2" s="28"/>
      <c r="E2" s="28"/>
      <c r="F2" s="28"/>
    </row>
    <row r="3" spans="1:6" x14ac:dyDescent="0.2">
      <c r="A3" s="1"/>
      <c r="B3" s="1"/>
      <c r="C3" s="1"/>
      <c r="D3" s="1"/>
      <c r="E3" s="1"/>
      <c r="F3" s="1"/>
    </row>
    <row r="4" spans="1:6" ht="14.25" x14ac:dyDescent="0.2">
      <c r="A4" s="1"/>
      <c r="B4" s="1"/>
      <c r="C4" s="29" t="s">
        <v>151</v>
      </c>
      <c r="D4" s="29"/>
      <c r="E4" s="29"/>
      <c r="F4" s="29"/>
    </row>
    <row r="5" spans="1:6" ht="14.25" x14ac:dyDescent="0.2">
      <c r="A5" s="1"/>
      <c r="B5" s="1"/>
      <c r="C5" s="9"/>
      <c r="D5" s="9"/>
      <c r="E5" s="9"/>
      <c r="F5" s="9"/>
    </row>
    <row r="6" spans="1:6" ht="14.25" x14ac:dyDescent="0.2">
      <c r="A6" s="1"/>
      <c r="B6" s="1"/>
      <c r="C6" s="10"/>
      <c r="D6" s="15" t="s">
        <v>8</v>
      </c>
      <c r="E6" s="11"/>
      <c r="F6" s="15" t="s">
        <v>9</v>
      </c>
    </row>
    <row r="7" spans="1:6" ht="14.25" x14ac:dyDescent="0.2">
      <c r="A7" s="1"/>
      <c r="B7" s="1"/>
      <c r="C7" s="10" t="s">
        <v>10</v>
      </c>
      <c r="D7" s="16">
        <f>položky!F50</f>
        <v>0</v>
      </c>
      <c r="E7" s="10"/>
      <c r="F7" s="16">
        <f>položky!H50</f>
        <v>0</v>
      </c>
    </row>
    <row r="8" spans="1:6" ht="14.25" x14ac:dyDescent="0.2">
      <c r="A8" s="1"/>
      <c r="B8" s="1"/>
      <c r="C8" s="10" t="s">
        <v>11</v>
      </c>
      <c r="D8" s="16">
        <f>položky!F70</f>
        <v>0</v>
      </c>
      <c r="E8" s="10"/>
      <c r="F8" s="16">
        <f>položky!H70</f>
        <v>0</v>
      </c>
    </row>
    <row r="9" spans="1:6" ht="14.25" x14ac:dyDescent="0.2">
      <c r="A9" s="1"/>
      <c r="B9" s="1"/>
      <c r="C9" s="12" t="s">
        <v>12</v>
      </c>
      <c r="D9" s="16">
        <f>položky!F83</f>
        <v>0</v>
      </c>
      <c r="E9" s="12"/>
      <c r="F9" s="16">
        <f>položky!H83</f>
        <v>0</v>
      </c>
    </row>
    <row r="10" spans="1:6" ht="14.25" x14ac:dyDescent="0.2">
      <c r="A10" s="1"/>
      <c r="B10" s="1"/>
      <c r="C10" s="10" t="s">
        <v>13</v>
      </c>
      <c r="D10" s="16">
        <f>SUM(D7:D9)</f>
        <v>0</v>
      </c>
      <c r="E10" s="10"/>
      <c r="F10" s="16">
        <f>SUM(F7:F9)</f>
        <v>0</v>
      </c>
    </row>
    <row r="11" spans="1:6" ht="14.25" x14ac:dyDescent="0.2">
      <c r="A11" s="1"/>
      <c r="B11" s="1"/>
      <c r="C11" s="9"/>
      <c r="D11" s="10"/>
      <c r="E11" s="10"/>
      <c r="F11" s="10"/>
    </row>
    <row r="12" spans="1:6" ht="15" x14ac:dyDescent="0.2">
      <c r="A12" s="1"/>
      <c r="B12" s="1"/>
      <c r="C12" s="13" t="s">
        <v>14</v>
      </c>
      <c r="D12" s="10"/>
      <c r="E12" s="10"/>
      <c r="F12" s="17">
        <f>D10+F10</f>
        <v>0</v>
      </c>
    </row>
    <row r="13" spans="1:6" ht="14.25" x14ac:dyDescent="0.2">
      <c r="A13" s="1"/>
      <c r="B13" s="1"/>
      <c r="C13" s="10"/>
      <c r="D13" s="10"/>
      <c r="E13" s="10"/>
      <c r="F13" s="10"/>
    </row>
    <row r="14" spans="1:6" ht="14.25" x14ac:dyDescent="0.2">
      <c r="A14" s="1"/>
      <c r="B14" s="1"/>
      <c r="C14" s="12" t="s">
        <v>15</v>
      </c>
      <c r="D14" s="10"/>
      <c r="E14" s="10"/>
      <c r="F14" s="10"/>
    </row>
    <row r="15" spans="1:6" ht="14.25" x14ac:dyDescent="0.2">
      <c r="A15" s="1"/>
      <c r="B15" s="1"/>
      <c r="C15" s="10" t="s">
        <v>16</v>
      </c>
      <c r="D15" s="10"/>
      <c r="E15" s="10"/>
      <c r="F15" s="32">
        <v>0</v>
      </c>
    </row>
    <row r="16" spans="1:6" ht="14.25" x14ac:dyDescent="0.2">
      <c r="A16" s="1"/>
      <c r="B16" s="1"/>
      <c r="C16" s="12" t="s">
        <v>17</v>
      </c>
      <c r="D16" s="12"/>
      <c r="E16" s="12"/>
      <c r="F16" s="32">
        <v>0</v>
      </c>
    </row>
    <row r="17" spans="1:6" ht="15" x14ac:dyDescent="0.2">
      <c r="A17" s="1"/>
      <c r="B17" s="1"/>
      <c r="C17" s="13" t="s">
        <v>18</v>
      </c>
      <c r="D17" s="10"/>
      <c r="E17" s="10"/>
      <c r="F17" s="17">
        <f>SUM(F15:F16)</f>
        <v>0</v>
      </c>
    </row>
    <row r="18" spans="1:6" ht="15" x14ac:dyDescent="0.2">
      <c r="A18" s="1"/>
      <c r="B18" s="1"/>
      <c r="C18" s="13"/>
      <c r="D18" s="10"/>
      <c r="E18" s="10"/>
      <c r="F18" s="14"/>
    </row>
    <row r="19" spans="1:6" ht="14.25" x14ac:dyDescent="0.2">
      <c r="A19" s="1"/>
      <c r="B19" s="1"/>
      <c r="C19" s="10" t="s">
        <v>46</v>
      </c>
      <c r="D19" s="10"/>
      <c r="E19" s="10"/>
      <c r="F19" s="33">
        <v>0</v>
      </c>
    </row>
    <row r="20" spans="1:6" x14ac:dyDescent="0.2">
      <c r="A20" s="1"/>
      <c r="B20" s="1"/>
      <c r="C20" s="3"/>
      <c r="D20" s="3"/>
      <c r="E20" s="3"/>
      <c r="F20" s="3"/>
    </row>
    <row r="21" spans="1:6" ht="15" x14ac:dyDescent="0.2">
      <c r="A21" s="1"/>
      <c r="B21" s="1"/>
      <c r="C21" s="4" t="s">
        <v>19</v>
      </c>
      <c r="D21" s="5"/>
      <c r="E21" s="5"/>
      <c r="F21" s="18">
        <f>F12+F17+F19</f>
        <v>0</v>
      </c>
    </row>
  </sheetData>
  <mergeCells count="2">
    <mergeCell ref="C2:F2"/>
    <mergeCell ref="C4:F4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2"/>
  <sheetViews>
    <sheetView workbookViewId="0">
      <selection activeCell="A84" sqref="A84"/>
    </sheetView>
  </sheetViews>
  <sheetFormatPr defaultRowHeight="12.75" x14ac:dyDescent="0.2"/>
  <cols>
    <col min="1" max="1" width="5.140625" style="6" customWidth="1"/>
    <col min="2" max="2" width="47.5703125" style="6" customWidth="1"/>
    <col min="3" max="4" width="8.42578125" style="6" customWidth="1"/>
    <col min="5" max="5" width="12.85546875" style="6" customWidth="1"/>
    <col min="6" max="6" width="13.42578125" style="6" customWidth="1"/>
    <col min="7" max="7" width="13.5703125" style="6" customWidth="1"/>
    <col min="8" max="8" width="11.42578125" style="6" customWidth="1"/>
  </cols>
  <sheetData>
    <row r="1" spans="1:8" s="6" customFormat="1" ht="36.75" customHeight="1" x14ac:dyDescent="0.2">
      <c r="A1" s="19" t="s">
        <v>55</v>
      </c>
      <c r="B1" s="19" t="s">
        <v>56</v>
      </c>
      <c r="C1" s="19" t="s">
        <v>7</v>
      </c>
      <c r="D1" s="19" t="s">
        <v>108</v>
      </c>
      <c r="E1" s="31" t="s">
        <v>149</v>
      </c>
      <c r="F1" s="19" t="s">
        <v>8</v>
      </c>
      <c r="G1" s="31" t="s">
        <v>150</v>
      </c>
      <c r="H1" s="19" t="s">
        <v>9</v>
      </c>
    </row>
    <row r="2" spans="1:8" x14ac:dyDescent="0.2">
      <c r="A2" s="26" t="s">
        <v>77</v>
      </c>
      <c r="B2" s="26" t="s">
        <v>78</v>
      </c>
      <c r="C2" s="8">
        <v>12</v>
      </c>
      <c r="D2" s="27" t="s">
        <v>117</v>
      </c>
      <c r="E2" s="8"/>
      <c r="F2" s="8"/>
      <c r="G2" s="30">
        <v>0</v>
      </c>
      <c r="H2" s="8">
        <f t="shared" ref="H2:H49" si="0">PRODUCT(C2,G2)</f>
        <v>0</v>
      </c>
    </row>
    <row r="3" spans="1:8" x14ac:dyDescent="0.2">
      <c r="A3" s="26" t="s">
        <v>79</v>
      </c>
      <c r="B3" s="26" t="s">
        <v>80</v>
      </c>
      <c r="C3" s="8">
        <v>1</v>
      </c>
      <c r="D3" s="27" t="s">
        <v>109</v>
      </c>
      <c r="E3" s="30">
        <v>0</v>
      </c>
      <c r="F3" s="8">
        <f t="shared" ref="F2:F49" si="1">PRODUCT(C3,E3)</f>
        <v>0</v>
      </c>
      <c r="G3" s="8"/>
      <c r="H3" s="8"/>
    </row>
    <row r="4" spans="1:8" x14ac:dyDescent="0.2">
      <c r="A4" s="26" t="s">
        <v>0</v>
      </c>
      <c r="B4" s="26" t="s">
        <v>81</v>
      </c>
      <c r="C4" s="8">
        <v>1</v>
      </c>
      <c r="D4" s="27" t="s">
        <v>109</v>
      </c>
      <c r="E4" s="30">
        <v>0</v>
      </c>
      <c r="F4" s="8">
        <f t="shared" si="1"/>
        <v>0</v>
      </c>
      <c r="G4" s="30">
        <v>0</v>
      </c>
      <c r="H4" s="8">
        <f t="shared" si="0"/>
        <v>0</v>
      </c>
    </row>
    <row r="5" spans="1:8" x14ac:dyDescent="0.2">
      <c r="A5" s="26" t="s">
        <v>0</v>
      </c>
      <c r="B5" s="26" t="s">
        <v>82</v>
      </c>
      <c r="C5" s="8">
        <v>1</v>
      </c>
      <c r="D5" s="27" t="s">
        <v>109</v>
      </c>
      <c r="E5" s="30">
        <v>0</v>
      </c>
      <c r="F5" s="8">
        <f t="shared" si="1"/>
        <v>0</v>
      </c>
      <c r="G5" s="30">
        <v>0</v>
      </c>
      <c r="H5" s="8">
        <f t="shared" si="0"/>
        <v>0</v>
      </c>
    </row>
    <row r="6" spans="1:8" x14ac:dyDescent="0.2">
      <c r="A6" s="26" t="s">
        <v>0</v>
      </c>
      <c r="B6" s="26" t="s">
        <v>83</v>
      </c>
      <c r="C6" s="8">
        <v>1</v>
      </c>
      <c r="D6" s="27" t="s">
        <v>118</v>
      </c>
      <c r="E6" s="30">
        <v>0</v>
      </c>
      <c r="F6" s="8">
        <f t="shared" si="1"/>
        <v>0</v>
      </c>
      <c r="G6" s="30">
        <v>0</v>
      </c>
      <c r="H6" s="8">
        <f t="shared" si="0"/>
        <v>0</v>
      </c>
    </row>
    <row r="7" spans="1:8" x14ac:dyDescent="0.2">
      <c r="A7" s="26" t="s">
        <v>20</v>
      </c>
      <c r="B7" s="26" t="s">
        <v>84</v>
      </c>
      <c r="C7" s="8">
        <v>1</v>
      </c>
      <c r="D7" s="27" t="s">
        <v>109</v>
      </c>
      <c r="E7" s="30">
        <v>0</v>
      </c>
      <c r="F7" s="8">
        <f t="shared" si="1"/>
        <v>0</v>
      </c>
      <c r="G7" s="30">
        <v>0</v>
      </c>
      <c r="H7" s="8">
        <f t="shared" si="0"/>
        <v>0</v>
      </c>
    </row>
    <row r="8" spans="1:8" x14ac:dyDescent="0.2">
      <c r="A8" s="26" t="s">
        <v>22</v>
      </c>
      <c r="B8" s="26" t="s">
        <v>85</v>
      </c>
      <c r="C8" s="8">
        <v>7</v>
      </c>
      <c r="D8" s="27" t="s">
        <v>109</v>
      </c>
      <c r="E8" s="30">
        <v>0</v>
      </c>
      <c r="F8" s="8">
        <f t="shared" si="1"/>
        <v>0</v>
      </c>
      <c r="G8" s="30">
        <v>0</v>
      </c>
      <c r="H8" s="8">
        <f t="shared" si="0"/>
        <v>0</v>
      </c>
    </row>
    <row r="9" spans="1:8" x14ac:dyDescent="0.2">
      <c r="A9" s="26" t="s">
        <v>23</v>
      </c>
      <c r="B9" s="26" t="s">
        <v>49</v>
      </c>
      <c r="C9" s="8">
        <v>1</v>
      </c>
      <c r="D9" s="27" t="s">
        <v>109</v>
      </c>
      <c r="E9" s="30">
        <v>0</v>
      </c>
      <c r="F9" s="8">
        <f t="shared" si="1"/>
        <v>0</v>
      </c>
      <c r="G9" s="30">
        <v>0</v>
      </c>
      <c r="H9" s="8">
        <f t="shared" si="0"/>
        <v>0</v>
      </c>
    </row>
    <row r="10" spans="1:8" x14ac:dyDescent="0.2">
      <c r="A10" s="26" t="s">
        <v>23</v>
      </c>
      <c r="B10" s="26" t="s">
        <v>21</v>
      </c>
      <c r="C10" s="8">
        <v>1</v>
      </c>
      <c r="D10" s="27" t="s">
        <v>109</v>
      </c>
      <c r="E10" s="30">
        <v>0</v>
      </c>
      <c r="F10" s="8">
        <f t="shared" si="1"/>
        <v>0</v>
      </c>
      <c r="G10" s="30">
        <v>0</v>
      </c>
      <c r="H10" s="8">
        <f t="shared" si="0"/>
        <v>0</v>
      </c>
    </row>
    <row r="11" spans="1:8" x14ac:dyDescent="0.2">
      <c r="A11" s="26" t="s">
        <v>24</v>
      </c>
      <c r="B11" s="26" t="s">
        <v>50</v>
      </c>
      <c r="C11" s="8">
        <v>7</v>
      </c>
      <c r="D11" s="27" t="s">
        <v>109</v>
      </c>
      <c r="E11" s="30">
        <v>0</v>
      </c>
      <c r="F11" s="8">
        <f t="shared" si="1"/>
        <v>0</v>
      </c>
      <c r="G11" s="30">
        <v>0</v>
      </c>
      <c r="H11" s="8">
        <f t="shared" si="0"/>
        <v>0</v>
      </c>
    </row>
    <row r="12" spans="1:8" x14ac:dyDescent="0.2">
      <c r="A12" s="26" t="s">
        <v>25</v>
      </c>
      <c r="B12" s="26" t="s">
        <v>63</v>
      </c>
      <c r="C12" s="8">
        <v>1</v>
      </c>
      <c r="D12" s="27" t="s">
        <v>109</v>
      </c>
      <c r="E12" s="30">
        <v>0</v>
      </c>
      <c r="F12" s="8">
        <f t="shared" si="1"/>
        <v>0</v>
      </c>
      <c r="G12" s="30">
        <v>0</v>
      </c>
      <c r="H12" s="8">
        <f t="shared" si="0"/>
        <v>0</v>
      </c>
    </row>
    <row r="13" spans="1:8" x14ac:dyDescent="0.2">
      <c r="A13" s="26" t="s">
        <v>26</v>
      </c>
      <c r="B13" s="26" t="s">
        <v>64</v>
      </c>
      <c r="C13" s="8">
        <v>16</v>
      </c>
      <c r="D13" s="27" t="s">
        <v>109</v>
      </c>
      <c r="E13" s="30">
        <v>0</v>
      </c>
      <c r="F13" s="8">
        <f t="shared" si="1"/>
        <v>0</v>
      </c>
      <c r="G13" s="30">
        <v>0</v>
      </c>
      <c r="H13" s="8">
        <f t="shared" si="0"/>
        <v>0</v>
      </c>
    </row>
    <row r="14" spans="1:8" x14ac:dyDescent="0.2">
      <c r="A14" s="26" t="s">
        <v>26</v>
      </c>
      <c r="B14" s="26" t="s">
        <v>48</v>
      </c>
      <c r="C14" s="8">
        <v>16</v>
      </c>
      <c r="D14" s="27" t="s">
        <v>109</v>
      </c>
      <c r="E14" s="30">
        <v>0</v>
      </c>
      <c r="F14" s="8">
        <f t="shared" si="1"/>
        <v>0</v>
      </c>
      <c r="G14" s="8"/>
      <c r="H14" s="8"/>
    </row>
    <row r="15" spans="1:8" x14ac:dyDescent="0.2">
      <c r="A15" s="26" t="s">
        <v>27</v>
      </c>
      <c r="B15" s="26" t="s">
        <v>86</v>
      </c>
      <c r="C15" s="8">
        <v>1</v>
      </c>
      <c r="D15" s="27" t="s">
        <v>109</v>
      </c>
      <c r="E15" s="30">
        <v>0</v>
      </c>
      <c r="F15" s="8">
        <f t="shared" si="1"/>
        <v>0</v>
      </c>
      <c r="G15" s="30">
        <v>0</v>
      </c>
      <c r="H15" s="8">
        <f t="shared" si="0"/>
        <v>0</v>
      </c>
    </row>
    <row r="16" spans="1:8" x14ac:dyDescent="0.2">
      <c r="A16" s="26" t="s">
        <v>27</v>
      </c>
      <c r="B16" s="26" t="s">
        <v>48</v>
      </c>
      <c r="C16" s="8">
        <v>1</v>
      </c>
      <c r="D16" s="27" t="s">
        <v>109</v>
      </c>
      <c r="E16" s="30">
        <v>0</v>
      </c>
      <c r="F16" s="8">
        <f t="shared" si="1"/>
        <v>0</v>
      </c>
      <c r="G16" s="8"/>
      <c r="H16" s="8"/>
    </row>
    <row r="17" spans="1:8" x14ac:dyDescent="0.2">
      <c r="A17" s="26" t="s">
        <v>28</v>
      </c>
      <c r="B17" s="26" t="s">
        <v>30</v>
      </c>
      <c r="C17" s="8">
        <v>8</v>
      </c>
      <c r="D17" s="27" t="s">
        <v>117</v>
      </c>
      <c r="E17" s="30">
        <v>0</v>
      </c>
      <c r="F17" s="8">
        <f t="shared" si="1"/>
        <v>0</v>
      </c>
      <c r="G17" s="8"/>
      <c r="H17" s="8"/>
    </row>
    <row r="18" spans="1:8" x14ac:dyDescent="0.2">
      <c r="A18" s="26" t="s">
        <v>1</v>
      </c>
      <c r="B18" s="26" t="s">
        <v>87</v>
      </c>
      <c r="C18" s="8">
        <v>1</v>
      </c>
      <c r="D18" s="27" t="s">
        <v>109</v>
      </c>
      <c r="E18" s="30">
        <v>0</v>
      </c>
      <c r="F18" s="8">
        <f t="shared" si="1"/>
        <v>0</v>
      </c>
      <c r="G18" s="30">
        <v>0</v>
      </c>
      <c r="H18" s="8">
        <f t="shared" si="0"/>
        <v>0</v>
      </c>
    </row>
    <row r="19" spans="1:8" x14ac:dyDescent="0.2">
      <c r="A19" s="26" t="s">
        <v>2</v>
      </c>
      <c r="B19" s="26" t="s">
        <v>65</v>
      </c>
      <c r="C19" s="8">
        <v>1</v>
      </c>
      <c r="D19" s="27" t="s">
        <v>118</v>
      </c>
      <c r="E19" s="30">
        <v>0</v>
      </c>
      <c r="F19" s="8">
        <f t="shared" si="1"/>
        <v>0</v>
      </c>
      <c r="G19" s="30">
        <v>0</v>
      </c>
      <c r="H19" s="8">
        <f t="shared" si="0"/>
        <v>0</v>
      </c>
    </row>
    <row r="20" spans="1:8" x14ac:dyDescent="0.2">
      <c r="A20" s="26" t="s">
        <v>2</v>
      </c>
      <c r="B20" s="26" t="s">
        <v>29</v>
      </c>
      <c r="C20" s="8">
        <v>1</v>
      </c>
      <c r="D20" s="27" t="s">
        <v>109</v>
      </c>
      <c r="E20" s="30">
        <v>0</v>
      </c>
      <c r="F20" s="8">
        <f t="shared" si="1"/>
        <v>0</v>
      </c>
      <c r="G20" s="8"/>
      <c r="H20" s="8"/>
    </row>
    <row r="21" spans="1:8" x14ac:dyDescent="0.2">
      <c r="A21" s="26" t="s">
        <v>3</v>
      </c>
      <c r="B21" s="26" t="s">
        <v>66</v>
      </c>
      <c r="C21" s="8">
        <v>1</v>
      </c>
      <c r="D21" s="27" t="s">
        <v>109</v>
      </c>
      <c r="E21" s="30">
        <v>0</v>
      </c>
      <c r="F21" s="8">
        <f t="shared" si="1"/>
        <v>0</v>
      </c>
      <c r="G21" s="30">
        <v>0</v>
      </c>
      <c r="H21" s="8">
        <f t="shared" si="0"/>
        <v>0</v>
      </c>
    </row>
    <row r="22" spans="1:8" x14ac:dyDescent="0.2">
      <c r="A22" s="26" t="s">
        <v>3</v>
      </c>
      <c r="B22" s="26" t="s">
        <v>29</v>
      </c>
      <c r="C22" s="8">
        <v>1</v>
      </c>
      <c r="D22" s="27" t="s">
        <v>118</v>
      </c>
      <c r="E22" s="30">
        <v>0</v>
      </c>
      <c r="F22" s="8">
        <f t="shared" si="1"/>
        <v>0</v>
      </c>
      <c r="G22" s="8"/>
      <c r="H22" s="8"/>
    </row>
    <row r="23" spans="1:8" x14ac:dyDescent="0.2">
      <c r="A23" s="26" t="s">
        <v>62</v>
      </c>
      <c r="B23" s="26" t="s">
        <v>88</v>
      </c>
      <c r="C23" s="8">
        <v>1</v>
      </c>
      <c r="D23" s="27" t="s">
        <v>109</v>
      </c>
      <c r="E23" s="30">
        <v>0</v>
      </c>
      <c r="F23" s="8">
        <f t="shared" si="1"/>
        <v>0</v>
      </c>
      <c r="G23" s="30">
        <v>0</v>
      </c>
      <c r="H23" s="8">
        <f t="shared" si="0"/>
        <v>0</v>
      </c>
    </row>
    <row r="24" spans="1:8" x14ac:dyDescent="0.2">
      <c r="A24" s="26" t="s">
        <v>33</v>
      </c>
      <c r="B24" s="26" t="s">
        <v>29</v>
      </c>
      <c r="C24" s="8">
        <v>1</v>
      </c>
      <c r="D24" s="27" t="s">
        <v>118</v>
      </c>
      <c r="E24" s="30">
        <v>0</v>
      </c>
      <c r="F24" s="8">
        <f t="shared" si="1"/>
        <v>0</v>
      </c>
      <c r="G24" s="8"/>
      <c r="H24" s="8"/>
    </row>
    <row r="25" spans="1:8" x14ac:dyDescent="0.2">
      <c r="A25" s="26" t="s">
        <v>52</v>
      </c>
      <c r="B25" s="26" t="s">
        <v>67</v>
      </c>
      <c r="C25" s="8">
        <v>1</v>
      </c>
      <c r="D25" s="27" t="s">
        <v>109</v>
      </c>
      <c r="E25" s="30">
        <v>0</v>
      </c>
      <c r="F25" s="8">
        <f t="shared" si="1"/>
        <v>0</v>
      </c>
      <c r="G25" s="30">
        <v>0</v>
      </c>
      <c r="H25" s="8">
        <f t="shared" si="0"/>
        <v>0</v>
      </c>
    </row>
    <row r="26" spans="1:8" x14ac:dyDescent="0.2">
      <c r="A26" s="26" t="s">
        <v>34</v>
      </c>
      <c r="B26" s="26" t="s">
        <v>68</v>
      </c>
      <c r="C26" s="8">
        <v>1</v>
      </c>
      <c r="D26" s="27" t="s">
        <v>109</v>
      </c>
      <c r="E26" s="30">
        <v>0</v>
      </c>
      <c r="F26" s="8">
        <f t="shared" si="1"/>
        <v>0</v>
      </c>
      <c r="G26" s="30">
        <v>0</v>
      </c>
      <c r="H26" s="8">
        <f t="shared" si="0"/>
        <v>0</v>
      </c>
    </row>
    <row r="27" spans="1:8" x14ac:dyDescent="0.2">
      <c r="A27" s="26" t="s">
        <v>69</v>
      </c>
      <c r="B27" s="7" t="s">
        <v>70</v>
      </c>
      <c r="C27" s="8">
        <v>1</v>
      </c>
      <c r="D27" s="27" t="s">
        <v>109</v>
      </c>
      <c r="E27" s="30">
        <v>0</v>
      </c>
      <c r="F27" s="8">
        <f t="shared" si="1"/>
        <v>0</v>
      </c>
      <c r="G27" s="30">
        <v>0</v>
      </c>
      <c r="H27" s="8">
        <f t="shared" si="0"/>
        <v>0</v>
      </c>
    </row>
    <row r="28" spans="1:8" x14ac:dyDescent="0.2">
      <c r="A28" s="26" t="s">
        <v>71</v>
      </c>
      <c r="B28" s="26" t="s">
        <v>35</v>
      </c>
      <c r="C28" s="8">
        <v>1</v>
      </c>
      <c r="D28" s="27" t="s">
        <v>109</v>
      </c>
      <c r="E28" s="8"/>
      <c r="F28" s="8"/>
      <c r="G28" s="30">
        <v>0</v>
      </c>
      <c r="H28" s="8">
        <f t="shared" si="0"/>
        <v>0</v>
      </c>
    </row>
    <row r="29" spans="1:8" x14ac:dyDescent="0.2">
      <c r="A29" s="26" t="s">
        <v>36</v>
      </c>
      <c r="B29" s="26" t="s">
        <v>68</v>
      </c>
      <c r="C29" s="8">
        <v>1</v>
      </c>
      <c r="D29" s="27" t="s">
        <v>109</v>
      </c>
      <c r="E29" s="30">
        <v>0</v>
      </c>
      <c r="F29" s="8">
        <f t="shared" si="1"/>
        <v>0</v>
      </c>
      <c r="G29" s="30">
        <v>0</v>
      </c>
      <c r="H29" s="8">
        <f t="shared" si="0"/>
        <v>0</v>
      </c>
    </row>
    <row r="30" spans="1:8" x14ac:dyDescent="0.2">
      <c r="A30" s="26" t="s">
        <v>89</v>
      </c>
      <c r="B30" s="7" t="s">
        <v>70</v>
      </c>
      <c r="C30" s="8">
        <v>1</v>
      </c>
      <c r="D30" s="27" t="s">
        <v>109</v>
      </c>
      <c r="E30" s="30">
        <v>0</v>
      </c>
      <c r="F30" s="8">
        <f t="shared" si="1"/>
        <v>0</v>
      </c>
      <c r="G30" s="30">
        <v>0</v>
      </c>
      <c r="H30" s="8">
        <f t="shared" si="0"/>
        <v>0</v>
      </c>
    </row>
    <row r="31" spans="1:8" x14ac:dyDescent="0.2">
      <c r="A31" s="26" t="s">
        <v>90</v>
      </c>
      <c r="B31" s="26" t="s">
        <v>35</v>
      </c>
      <c r="C31" s="8">
        <v>1</v>
      </c>
      <c r="D31" s="27" t="s">
        <v>109</v>
      </c>
      <c r="E31" s="8"/>
      <c r="F31" s="8"/>
      <c r="G31" s="30">
        <v>0</v>
      </c>
      <c r="H31" s="8">
        <f t="shared" si="0"/>
        <v>0</v>
      </c>
    </row>
    <row r="32" spans="1:8" x14ac:dyDescent="0.2">
      <c r="A32" s="26" t="s">
        <v>37</v>
      </c>
      <c r="B32" s="26" t="s">
        <v>68</v>
      </c>
      <c r="C32" s="8">
        <v>1</v>
      </c>
      <c r="D32" s="27" t="s">
        <v>109</v>
      </c>
      <c r="E32" s="30">
        <v>0</v>
      </c>
      <c r="F32" s="8">
        <f t="shared" si="1"/>
        <v>0</v>
      </c>
      <c r="G32" s="30">
        <v>0</v>
      </c>
      <c r="H32" s="8">
        <f t="shared" si="0"/>
        <v>0</v>
      </c>
    </row>
    <row r="33" spans="1:8" x14ac:dyDescent="0.2">
      <c r="A33" s="26" t="s">
        <v>38</v>
      </c>
      <c r="B33" s="7" t="s">
        <v>70</v>
      </c>
      <c r="C33" s="8">
        <v>1</v>
      </c>
      <c r="D33" s="27" t="s">
        <v>109</v>
      </c>
      <c r="E33" s="30">
        <v>0</v>
      </c>
      <c r="F33" s="8">
        <f t="shared" si="1"/>
        <v>0</v>
      </c>
      <c r="G33" s="30">
        <v>0</v>
      </c>
      <c r="H33" s="8">
        <f t="shared" si="0"/>
        <v>0</v>
      </c>
    </row>
    <row r="34" spans="1:8" x14ac:dyDescent="0.2">
      <c r="A34" s="26" t="s">
        <v>39</v>
      </c>
      <c r="B34" s="26" t="s">
        <v>35</v>
      </c>
      <c r="C34" s="8">
        <v>1</v>
      </c>
      <c r="D34" s="27" t="s">
        <v>109</v>
      </c>
      <c r="E34" s="8"/>
      <c r="F34" s="8"/>
      <c r="G34" s="30">
        <v>0</v>
      </c>
      <c r="H34" s="8">
        <f t="shared" si="0"/>
        <v>0</v>
      </c>
    </row>
    <row r="35" spans="1:8" x14ac:dyDescent="0.2">
      <c r="A35" s="26" t="s">
        <v>40</v>
      </c>
      <c r="B35" s="26" t="s">
        <v>91</v>
      </c>
      <c r="C35" s="8">
        <v>1</v>
      </c>
      <c r="D35" s="27" t="s">
        <v>109</v>
      </c>
      <c r="E35" s="30">
        <v>0</v>
      </c>
      <c r="F35" s="8">
        <f t="shared" si="1"/>
        <v>0</v>
      </c>
      <c r="G35" s="30">
        <v>0</v>
      </c>
      <c r="H35" s="8">
        <f t="shared" si="0"/>
        <v>0</v>
      </c>
    </row>
    <row r="36" spans="1:8" x14ac:dyDescent="0.2">
      <c r="A36" s="26" t="s">
        <v>92</v>
      </c>
      <c r="B36" s="26" t="s">
        <v>93</v>
      </c>
      <c r="C36" s="8">
        <v>1</v>
      </c>
      <c r="D36" s="27" t="s">
        <v>109</v>
      </c>
      <c r="E36" s="30">
        <v>0</v>
      </c>
      <c r="F36" s="8">
        <f t="shared" si="1"/>
        <v>0</v>
      </c>
      <c r="G36" s="8"/>
      <c r="H36" s="8"/>
    </row>
    <row r="37" spans="1:8" x14ac:dyDescent="0.2">
      <c r="A37" s="26" t="s">
        <v>94</v>
      </c>
      <c r="B37" s="26" t="s">
        <v>95</v>
      </c>
      <c r="C37" s="8">
        <v>1</v>
      </c>
      <c r="D37" s="27" t="s">
        <v>109</v>
      </c>
      <c r="E37" s="30">
        <v>0</v>
      </c>
      <c r="F37" s="8">
        <f t="shared" si="1"/>
        <v>0</v>
      </c>
      <c r="G37" s="30">
        <v>0</v>
      </c>
      <c r="H37" s="8">
        <f t="shared" si="0"/>
        <v>0</v>
      </c>
    </row>
    <row r="38" spans="1:8" x14ac:dyDescent="0.2">
      <c r="A38" s="26" t="s">
        <v>96</v>
      </c>
      <c r="B38" s="26" t="s">
        <v>97</v>
      </c>
      <c r="C38" s="8">
        <v>1</v>
      </c>
      <c r="D38" s="27" t="s">
        <v>109</v>
      </c>
      <c r="E38" s="8"/>
      <c r="F38" s="8"/>
      <c r="G38" s="30">
        <v>0</v>
      </c>
      <c r="H38" s="8">
        <f t="shared" si="0"/>
        <v>0</v>
      </c>
    </row>
    <row r="39" spans="1:8" x14ac:dyDescent="0.2">
      <c r="A39" s="26" t="s">
        <v>98</v>
      </c>
      <c r="B39" s="26" t="s">
        <v>99</v>
      </c>
      <c r="C39" s="8">
        <v>1</v>
      </c>
      <c r="D39" s="27" t="s">
        <v>109</v>
      </c>
      <c r="E39" s="8"/>
      <c r="F39" s="8"/>
      <c r="G39" s="30">
        <v>0</v>
      </c>
      <c r="H39" s="8">
        <f t="shared" si="0"/>
        <v>0</v>
      </c>
    </row>
    <row r="40" spans="1:8" x14ac:dyDescent="0.2">
      <c r="A40" s="26" t="s">
        <v>100</v>
      </c>
      <c r="B40" s="26" t="s">
        <v>101</v>
      </c>
      <c r="C40" s="8">
        <v>1</v>
      </c>
      <c r="D40" s="27" t="s">
        <v>109</v>
      </c>
      <c r="E40" s="30">
        <v>0</v>
      </c>
      <c r="F40" s="8">
        <f t="shared" si="1"/>
        <v>0</v>
      </c>
      <c r="G40" s="30">
        <v>0</v>
      </c>
      <c r="H40" s="8">
        <f t="shared" si="0"/>
        <v>0</v>
      </c>
    </row>
    <row r="41" spans="1:8" x14ac:dyDescent="0.2">
      <c r="A41" s="26" t="s">
        <v>53</v>
      </c>
      <c r="B41" s="26" t="s">
        <v>35</v>
      </c>
      <c r="C41" s="8">
        <v>1</v>
      </c>
      <c r="D41" s="27" t="s">
        <v>109</v>
      </c>
      <c r="E41" s="8"/>
      <c r="F41" s="8"/>
      <c r="G41" s="30">
        <v>0</v>
      </c>
      <c r="H41" s="8">
        <f t="shared" si="0"/>
        <v>0</v>
      </c>
    </row>
    <row r="42" spans="1:8" x14ac:dyDescent="0.2">
      <c r="A42" s="26" t="s">
        <v>54</v>
      </c>
      <c r="B42" s="26" t="s">
        <v>102</v>
      </c>
      <c r="C42" s="8">
        <v>1</v>
      </c>
      <c r="D42" s="27" t="s">
        <v>109</v>
      </c>
      <c r="E42" s="8"/>
      <c r="F42" s="8"/>
      <c r="G42" s="30">
        <v>0</v>
      </c>
      <c r="H42" s="8">
        <f t="shared" si="0"/>
        <v>0</v>
      </c>
    </row>
    <row r="43" spans="1:8" x14ac:dyDescent="0.2">
      <c r="A43" s="26" t="s">
        <v>103</v>
      </c>
      <c r="B43" s="26" t="s">
        <v>104</v>
      </c>
      <c r="C43" s="8">
        <v>7</v>
      </c>
      <c r="D43" s="27" t="s">
        <v>109</v>
      </c>
      <c r="E43" s="30">
        <v>0</v>
      </c>
      <c r="F43" s="8">
        <f t="shared" si="1"/>
        <v>0</v>
      </c>
      <c r="G43" s="30">
        <v>0</v>
      </c>
      <c r="H43" s="8">
        <f t="shared" si="0"/>
        <v>0</v>
      </c>
    </row>
    <row r="44" spans="1:8" x14ac:dyDescent="0.2">
      <c r="A44" s="26" t="s">
        <v>103</v>
      </c>
      <c r="B44" s="26" t="s">
        <v>29</v>
      </c>
      <c r="C44" s="8">
        <v>7</v>
      </c>
      <c r="D44" s="27" t="s">
        <v>118</v>
      </c>
      <c r="E44" s="30">
        <v>0</v>
      </c>
      <c r="F44" s="8">
        <f t="shared" si="1"/>
        <v>0</v>
      </c>
      <c r="G44" s="8"/>
      <c r="H44" s="8"/>
    </row>
    <row r="45" spans="1:8" x14ac:dyDescent="0.2">
      <c r="A45" s="26" t="s">
        <v>105</v>
      </c>
      <c r="B45" s="26" t="s">
        <v>72</v>
      </c>
      <c r="C45" s="8">
        <v>1</v>
      </c>
      <c r="D45" s="27" t="s">
        <v>109</v>
      </c>
      <c r="E45" s="8"/>
      <c r="F45" s="8"/>
      <c r="G45" s="30">
        <v>0</v>
      </c>
      <c r="H45" s="8">
        <f t="shared" si="0"/>
        <v>0</v>
      </c>
    </row>
    <row r="46" spans="1:8" ht="14.25" x14ac:dyDescent="0.2">
      <c r="A46" s="26" t="s">
        <v>106</v>
      </c>
      <c r="B46" s="26" t="s">
        <v>73</v>
      </c>
      <c r="C46" s="8">
        <v>1</v>
      </c>
      <c r="D46" s="27" t="s">
        <v>109</v>
      </c>
      <c r="E46" s="30">
        <v>0</v>
      </c>
      <c r="F46" s="8">
        <f t="shared" si="1"/>
        <v>0</v>
      </c>
      <c r="G46" s="8"/>
      <c r="H46" s="8"/>
    </row>
    <row r="47" spans="1:8" x14ac:dyDescent="0.2">
      <c r="A47" s="26" t="s">
        <v>60</v>
      </c>
      <c r="B47" s="26" t="s">
        <v>74</v>
      </c>
      <c r="C47" s="8">
        <v>1</v>
      </c>
      <c r="D47" s="27" t="s">
        <v>109</v>
      </c>
      <c r="E47" s="8"/>
      <c r="F47" s="8"/>
      <c r="G47" s="30">
        <v>0</v>
      </c>
      <c r="H47" s="8">
        <f t="shared" si="0"/>
        <v>0</v>
      </c>
    </row>
    <row r="48" spans="1:8" x14ac:dyDescent="0.2">
      <c r="A48" s="26" t="s">
        <v>61</v>
      </c>
      <c r="B48" s="26" t="s">
        <v>107</v>
      </c>
      <c r="C48" s="8">
        <v>3</v>
      </c>
      <c r="D48" s="27" t="s">
        <v>117</v>
      </c>
      <c r="E48" s="8"/>
      <c r="F48" s="8"/>
      <c r="G48" s="30">
        <v>0</v>
      </c>
      <c r="H48" s="8">
        <f t="shared" si="0"/>
        <v>0</v>
      </c>
    </row>
    <row r="49" spans="1:8" x14ac:dyDescent="0.2">
      <c r="A49" s="26" t="s">
        <v>75</v>
      </c>
      <c r="B49" s="26" t="s">
        <v>51</v>
      </c>
      <c r="C49" s="8">
        <v>2</v>
      </c>
      <c r="D49" s="27" t="s">
        <v>117</v>
      </c>
      <c r="E49" s="8"/>
      <c r="F49" s="8"/>
      <c r="G49" s="30">
        <v>0</v>
      </c>
      <c r="H49" s="8">
        <f t="shared" si="0"/>
        <v>0</v>
      </c>
    </row>
    <row r="50" spans="1:8" s="2" customFormat="1" x14ac:dyDescent="0.2">
      <c r="B50" s="20" t="s">
        <v>10</v>
      </c>
      <c r="F50" s="21">
        <f>SUM(F2:F49)</f>
        <v>0</v>
      </c>
      <c r="H50" s="21">
        <f>SUM(H2:H49)</f>
        <v>0</v>
      </c>
    </row>
    <row r="52" spans="1:8" x14ac:dyDescent="0.2">
      <c r="A52" s="26" t="s">
        <v>120</v>
      </c>
      <c r="B52" s="26" t="s">
        <v>31</v>
      </c>
      <c r="C52" s="8">
        <v>65</v>
      </c>
      <c r="D52" s="27" t="s">
        <v>119</v>
      </c>
      <c r="E52" s="30">
        <v>0</v>
      </c>
      <c r="F52" s="8">
        <f t="shared" ref="F52:F69" si="2">PRODUCT(C52,E52)</f>
        <v>0</v>
      </c>
      <c r="G52" s="30">
        <v>0</v>
      </c>
      <c r="H52" s="8">
        <f t="shared" ref="H52:H69" si="3">PRODUCT(C52,G52)</f>
        <v>0</v>
      </c>
    </row>
    <row r="53" spans="1:8" x14ac:dyDescent="0.2">
      <c r="A53" s="26" t="s">
        <v>121</v>
      </c>
      <c r="B53" s="26" t="s">
        <v>4</v>
      </c>
      <c r="C53" s="8">
        <v>1</v>
      </c>
      <c r="D53" s="27" t="s">
        <v>109</v>
      </c>
      <c r="E53" s="8"/>
      <c r="F53" s="8"/>
      <c r="G53" s="30">
        <v>0</v>
      </c>
      <c r="H53" s="8">
        <f t="shared" si="3"/>
        <v>0</v>
      </c>
    </row>
    <row r="54" spans="1:8" x14ac:dyDescent="0.2">
      <c r="A54" s="26" t="s">
        <v>122</v>
      </c>
      <c r="B54" s="26" t="s">
        <v>5</v>
      </c>
      <c r="C54" s="8">
        <v>1</v>
      </c>
      <c r="D54" s="27" t="s">
        <v>109</v>
      </c>
      <c r="E54" s="8"/>
      <c r="F54" s="8"/>
      <c r="G54" s="30">
        <v>0</v>
      </c>
      <c r="H54" s="8">
        <f t="shared" si="3"/>
        <v>0</v>
      </c>
    </row>
    <row r="55" spans="1:8" x14ac:dyDescent="0.2">
      <c r="A55" s="26" t="s">
        <v>123</v>
      </c>
      <c r="B55" s="26" t="s">
        <v>41</v>
      </c>
      <c r="C55" s="8">
        <v>18</v>
      </c>
      <c r="D55" s="27" t="s">
        <v>119</v>
      </c>
      <c r="E55" s="30">
        <v>0</v>
      </c>
      <c r="F55" s="8">
        <f t="shared" si="2"/>
        <v>0</v>
      </c>
      <c r="G55" s="30">
        <v>0</v>
      </c>
      <c r="H55" s="8">
        <f t="shared" si="3"/>
        <v>0</v>
      </c>
    </row>
    <row r="56" spans="1:8" x14ac:dyDescent="0.2">
      <c r="A56" s="26" t="s">
        <v>124</v>
      </c>
      <c r="B56" s="26" t="s">
        <v>4</v>
      </c>
      <c r="C56" s="8">
        <v>2</v>
      </c>
      <c r="D56" s="27" t="s">
        <v>109</v>
      </c>
      <c r="E56" s="8"/>
      <c r="F56" s="8"/>
      <c r="G56" s="30">
        <v>0</v>
      </c>
      <c r="H56" s="8">
        <f t="shared" si="3"/>
        <v>0</v>
      </c>
    </row>
    <row r="57" spans="1:8" x14ac:dyDescent="0.2">
      <c r="A57" s="26" t="s">
        <v>125</v>
      </c>
      <c r="B57" s="26" t="s">
        <v>32</v>
      </c>
      <c r="C57" s="8">
        <v>19</v>
      </c>
      <c r="D57" s="27" t="s">
        <v>119</v>
      </c>
      <c r="E57" s="30">
        <v>0</v>
      </c>
      <c r="F57" s="8">
        <f t="shared" si="2"/>
        <v>0</v>
      </c>
      <c r="G57" s="30">
        <v>0</v>
      </c>
      <c r="H57" s="8">
        <f t="shared" si="3"/>
        <v>0</v>
      </c>
    </row>
    <row r="58" spans="1:8" x14ac:dyDescent="0.2">
      <c r="A58" s="26" t="s">
        <v>126</v>
      </c>
      <c r="B58" s="26" t="s">
        <v>4</v>
      </c>
      <c r="C58" s="8">
        <v>1</v>
      </c>
      <c r="D58" s="27" t="s">
        <v>109</v>
      </c>
      <c r="E58" s="8"/>
      <c r="F58" s="8"/>
      <c r="G58" s="30">
        <v>0</v>
      </c>
      <c r="H58" s="8">
        <f t="shared" si="3"/>
        <v>0</v>
      </c>
    </row>
    <row r="59" spans="1:8" x14ac:dyDescent="0.2">
      <c r="A59" s="26" t="s">
        <v>127</v>
      </c>
      <c r="B59" s="26" t="s">
        <v>5</v>
      </c>
      <c r="C59" s="8">
        <v>1</v>
      </c>
      <c r="D59" s="27" t="s">
        <v>109</v>
      </c>
      <c r="E59" s="8"/>
      <c r="F59" s="8"/>
      <c r="G59" s="30">
        <v>0</v>
      </c>
      <c r="H59" s="8">
        <f t="shared" si="3"/>
        <v>0</v>
      </c>
    </row>
    <row r="60" spans="1:8" x14ac:dyDescent="0.2">
      <c r="A60" s="26" t="s">
        <v>128</v>
      </c>
      <c r="B60" s="26" t="s">
        <v>110</v>
      </c>
      <c r="C60" s="8">
        <v>59</v>
      </c>
      <c r="D60" s="27" t="s">
        <v>119</v>
      </c>
      <c r="E60" s="30">
        <v>0</v>
      </c>
      <c r="F60" s="8">
        <f t="shared" si="2"/>
        <v>0</v>
      </c>
      <c r="G60" s="30">
        <v>0</v>
      </c>
      <c r="H60" s="8">
        <f t="shared" si="3"/>
        <v>0</v>
      </c>
    </row>
    <row r="61" spans="1:8" x14ac:dyDescent="0.2">
      <c r="A61" s="26" t="s">
        <v>129</v>
      </c>
      <c r="B61" s="26" t="s">
        <v>4</v>
      </c>
      <c r="C61" s="8">
        <v>6</v>
      </c>
      <c r="D61" s="27" t="s">
        <v>109</v>
      </c>
      <c r="E61" s="8"/>
      <c r="F61" s="8"/>
      <c r="G61" s="30">
        <v>0</v>
      </c>
      <c r="H61" s="8">
        <f t="shared" si="3"/>
        <v>0</v>
      </c>
    </row>
    <row r="62" spans="1:8" x14ac:dyDescent="0.2">
      <c r="A62" s="26" t="s">
        <v>130</v>
      </c>
      <c r="B62" s="26" t="s">
        <v>111</v>
      </c>
      <c r="C62" s="8">
        <v>75</v>
      </c>
      <c r="D62" s="27" t="s">
        <v>119</v>
      </c>
      <c r="E62" s="30">
        <v>0</v>
      </c>
      <c r="F62" s="8">
        <f t="shared" si="2"/>
        <v>0</v>
      </c>
      <c r="G62" s="30">
        <v>0</v>
      </c>
      <c r="H62" s="8">
        <f t="shared" si="3"/>
        <v>0</v>
      </c>
    </row>
    <row r="63" spans="1:8" x14ac:dyDescent="0.2">
      <c r="A63" s="26" t="s">
        <v>131</v>
      </c>
      <c r="B63" s="26" t="s">
        <v>4</v>
      </c>
      <c r="C63" s="8">
        <v>6</v>
      </c>
      <c r="D63" s="27" t="s">
        <v>109</v>
      </c>
      <c r="E63" s="8"/>
      <c r="F63" s="8"/>
      <c r="G63" s="30">
        <v>0</v>
      </c>
      <c r="H63" s="8">
        <f t="shared" si="3"/>
        <v>0</v>
      </c>
    </row>
    <row r="64" spans="1:8" x14ac:dyDescent="0.2">
      <c r="A64" s="26" t="s">
        <v>132</v>
      </c>
      <c r="B64" s="26" t="s">
        <v>5</v>
      </c>
      <c r="C64" s="8">
        <v>6</v>
      </c>
      <c r="D64" s="27" t="s">
        <v>109</v>
      </c>
      <c r="E64" s="8"/>
      <c r="F64" s="8"/>
      <c r="G64" s="30">
        <v>0</v>
      </c>
      <c r="H64" s="8">
        <f t="shared" si="3"/>
        <v>0</v>
      </c>
    </row>
    <row r="65" spans="1:8" x14ac:dyDescent="0.2">
      <c r="A65" s="26" t="s">
        <v>133</v>
      </c>
      <c r="B65" s="26" t="s">
        <v>112</v>
      </c>
      <c r="C65" s="8">
        <v>25</v>
      </c>
      <c r="D65" s="27" t="s">
        <v>119</v>
      </c>
      <c r="E65" s="30">
        <v>0</v>
      </c>
      <c r="F65" s="8">
        <f t="shared" si="2"/>
        <v>0</v>
      </c>
      <c r="G65" s="30">
        <v>0</v>
      </c>
      <c r="H65" s="8">
        <f t="shared" si="3"/>
        <v>0</v>
      </c>
    </row>
    <row r="66" spans="1:8" x14ac:dyDescent="0.2">
      <c r="A66" s="26" t="s">
        <v>134</v>
      </c>
      <c r="B66" s="26" t="s">
        <v>4</v>
      </c>
      <c r="C66" s="8">
        <v>10</v>
      </c>
      <c r="D66" s="27" t="s">
        <v>109</v>
      </c>
      <c r="E66" s="8"/>
      <c r="F66" s="8"/>
      <c r="G66" s="30">
        <v>0</v>
      </c>
      <c r="H66" s="8">
        <f t="shared" si="3"/>
        <v>0</v>
      </c>
    </row>
    <row r="67" spans="1:8" x14ac:dyDescent="0.2">
      <c r="A67" s="26" t="s">
        <v>135</v>
      </c>
      <c r="B67" s="26" t="s">
        <v>5</v>
      </c>
      <c r="C67" s="8">
        <v>10</v>
      </c>
      <c r="D67" s="27" t="s">
        <v>109</v>
      </c>
      <c r="E67" s="8"/>
      <c r="F67" s="8"/>
      <c r="G67" s="30">
        <v>0</v>
      </c>
      <c r="H67" s="8">
        <f t="shared" si="3"/>
        <v>0</v>
      </c>
    </row>
    <row r="68" spans="1:8" x14ac:dyDescent="0.2">
      <c r="A68" s="26" t="s">
        <v>136</v>
      </c>
      <c r="B68" s="26" t="s">
        <v>6</v>
      </c>
      <c r="C68" s="8">
        <v>54</v>
      </c>
      <c r="D68" s="27" t="s">
        <v>109</v>
      </c>
      <c r="E68" s="30">
        <v>0</v>
      </c>
      <c r="F68" s="8">
        <f t="shared" si="2"/>
        <v>0</v>
      </c>
      <c r="G68" s="30">
        <v>0</v>
      </c>
      <c r="H68" s="8">
        <f t="shared" si="3"/>
        <v>0</v>
      </c>
    </row>
    <row r="69" spans="1:8" x14ac:dyDescent="0.2">
      <c r="A69" s="26" t="s">
        <v>137</v>
      </c>
      <c r="B69" s="26" t="s">
        <v>42</v>
      </c>
      <c r="C69" s="8">
        <v>27</v>
      </c>
      <c r="D69" s="27" t="s">
        <v>109</v>
      </c>
      <c r="E69" s="30">
        <v>0</v>
      </c>
      <c r="F69" s="8">
        <f t="shared" si="2"/>
        <v>0</v>
      </c>
      <c r="G69" s="30">
        <v>0</v>
      </c>
      <c r="H69" s="8">
        <f t="shared" si="3"/>
        <v>0</v>
      </c>
    </row>
    <row r="70" spans="1:8" s="2" customFormat="1" x14ac:dyDescent="0.2">
      <c r="B70" s="22" t="s">
        <v>11</v>
      </c>
      <c r="E70" s="23"/>
      <c r="F70" s="24">
        <f>SUM(F52:F69)</f>
        <v>0</v>
      </c>
      <c r="H70" s="24">
        <f>SUM(H52:H69)</f>
        <v>0</v>
      </c>
    </row>
    <row r="72" spans="1:8" x14ac:dyDescent="0.2">
      <c r="A72" s="26" t="s">
        <v>138</v>
      </c>
      <c r="B72" s="26" t="s">
        <v>113</v>
      </c>
      <c r="C72" s="8">
        <v>3</v>
      </c>
      <c r="D72" s="27" t="s">
        <v>119</v>
      </c>
      <c r="E72" s="30">
        <v>0</v>
      </c>
      <c r="F72" s="8">
        <f t="shared" ref="F72:F82" si="4">PRODUCT(C72,E72)</f>
        <v>0</v>
      </c>
      <c r="G72" s="30">
        <v>0</v>
      </c>
      <c r="H72" s="8">
        <f t="shared" ref="H72:H82" si="5">PRODUCT(C72,G72)</f>
        <v>0</v>
      </c>
    </row>
    <row r="73" spans="1:8" x14ac:dyDescent="0.2">
      <c r="A73" s="26" t="s">
        <v>139</v>
      </c>
      <c r="B73" s="26" t="s">
        <v>114</v>
      </c>
      <c r="C73" s="8">
        <v>3</v>
      </c>
      <c r="D73" s="27" t="s">
        <v>119</v>
      </c>
      <c r="E73" s="30">
        <v>0</v>
      </c>
      <c r="F73" s="8">
        <f t="shared" si="4"/>
        <v>0</v>
      </c>
      <c r="G73" s="30">
        <v>0</v>
      </c>
      <c r="H73" s="8">
        <f t="shared" si="5"/>
        <v>0</v>
      </c>
    </row>
    <row r="74" spans="1:8" x14ac:dyDescent="0.2">
      <c r="A74" s="26" t="s">
        <v>140</v>
      </c>
      <c r="B74" s="26" t="s">
        <v>115</v>
      </c>
      <c r="C74" s="8">
        <v>9</v>
      </c>
      <c r="D74" s="27" t="s">
        <v>119</v>
      </c>
      <c r="E74" s="30">
        <v>0</v>
      </c>
      <c r="F74" s="8">
        <f t="shared" si="4"/>
        <v>0</v>
      </c>
      <c r="G74" s="30">
        <v>0</v>
      </c>
      <c r="H74" s="8">
        <f t="shared" si="5"/>
        <v>0</v>
      </c>
    </row>
    <row r="75" spans="1:8" x14ac:dyDescent="0.2">
      <c r="A75" s="26" t="s">
        <v>141</v>
      </c>
      <c r="B75" s="26" t="s">
        <v>114</v>
      </c>
      <c r="C75" s="8">
        <v>9</v>
      </c>
      <c r="D75" s="27" t="s">
        <v>119</v>
      </c>
      <c r="E75" s="30">
        <v>0</v>
      </c>
      <c r="F75" s="8">
        <f t="shared" si="4"/>
        <v>0</v>
      </c>
      <c r="G75" s="30">
        <v>0</v>
      </c>
      <c r="H75" s="8">
        <f t="shared" si="5"/>
        <v>0</v>
      </c>
    </row>
    <row r="76" spans="1:8" x14ac:dyDescent="0.2">
      <c r="A76" s="26" t="s">
        <v>142</v>
      </c>
      <c r="B76" s="26" t="s">
        <v>43</v>
      </c>
      <c r="C76" s="8">
        <v>8</v>
      </c>
      <c r="D76" s="27" t="s">
        <v>119</v>
      </c>
      <c r="E76" s="30">
        <v>0</v>
      </c>
      <c r="F76" s="8">
        <f t="shared" si="4"/>
        <v>0</v>
      </c>
      <c r="G76" s="30">
        <v>0</v>
      </c>
      <c r="H76" s="8">
        <f t="shared" si="5"/>
        <v>0</v>
      </c>
    </row>
    <row r="77" spans="1:8" x14ac:dyDescent="0.2">
      <c r="A77" s="26" t="s">
        <v>143</v>
      </c>
      <c r="B77" s="26" t="s">
        <v>44</v>
      </c>
      <c r="C77" s="8">
        <v>6</v>
      </c>
      <c r="D77" s="27" t="s">
        <v>119</v>
      </c>
      <c r="E77" s="30">
        <v>0</v>
      </c>
      <c r="F77" s="8">
        <f t="shared" si="4"/>
        <v>0</v>
      </c>
      <c r="G77" s="30">
        <v>0</v>
      </c>
      <c r="H77" s="8">
        <f t="shared" si="5"/>
        <v>0</v>
      </c>
    </row>
    <row r="78" spans="1:8" x14ac:dyDescent="0.2">
      <c r="A78" s="26" t="s">
        <v>144</v>
      </c>
      <c r="B78" s="7" t="s">
        <v>59</v>
      </c>
      <c r="C78" s="8">
        <v>34</v>
      </c>
      <c r="D78" s="27" t="s">
        <v>119</v>
      </c>
      <c r="E78" s="30">
        <v>0</v>
      </c>
      <c r="F78" s="8">
        <f t="shared" si="4"/>
        <v>0</v>
      </c>
      <c r="G78" s="30">
        <v>0</v>
      </c>
      <c r="H78" s="8">
        <f t="shared" si="5"/>
        <v>0</v>
      </c>
    </row>
    <row r="79" spans="1:8" x14ac:dyDescent="0.2">
      <c r="A79" s="26" t="s">
        <v>145</v>
      </c>
      <c r="B79" s="26" t="s">
        <v>57</v>
      </c>
      <c r="C79" s="8">
        <v>34</v>
      </c>
      <c r="D79" s="27" t="s">
        <v>119</v>
      </c>
      <c r="E79" s="30">
        <v>0</v>
      </c>
      <c r="F79" s="8">
        <f t="shared" si="4"/>
        <v>0</v>
      </c>
      <c r="G79" s="8"/>
      <c r="H79" s="8"/>
    </row>
    <row r="80" spans="1:8" x14ac:dyDescent="0.2">
      <c r="A80" s="26" t="s">
        <v>146</v>
      </c>
      <c r="B80" s="7" t="s">
        <v>47</v>
      </c>
      <c r="C80" s="8">
        <v>7</v>
      </c>
      <c r="D80" s="27" t="s">
        <v>109</v>
      </c>
      <c r="E80" s="8"/>
      <c r="F80" s="8"/>
      <c r="G80" s="30">
        <v>0</v>
      </c>
      <c r="H80" s="8">
        <f t="shared" si="5"/>
        <v>0</v>
      </c>
    </row>
    <row r="81" spans="1:8" x14ac:dyDescent="0.2">
      <c r="A81" s="26" t="s">
        <v>147</v>
      </c>
      <c r="B81" s="7" t="s">
        <v>58</v>
      </c>
      <c r="C81" s="8">
        <v>24</v>
      </c>
      <c r="D81" s="27" t="s">
        <v>119</v>
      </c>
      <c r="E81" s="30">
        <v>0</v>
      </c>
      <c r="F81" s="8">
        <f t="shared" si="4"/>
        <v>0</v>
      </c>
      <c r="G81" s="30">
        <v>0</v>
      </c>
      <c r="H81" s="8">
        <f t="shared" si="5"/>
        <v>0</v>
      </c>
    </row>
    <row r="82" spans="1:8" x14ac:dyDescent="0.2">
      <c r="A82" s="26" t="s">
        <v>148</v>
      </c>
      <c r="B82" s="26" t="s">
        <v>116</v>
      </c>
      <c r="C82" s="8">
        <v>3</v>
      </c>
      <c r="D82" s="27" t="s">
        <v>119</v>
      </c>
      <c r="E82" s="8"/>
      <c r="F82" s="8"/>
      <c r="G82" s="30">
        <v>0</v>
      </c>
      <c r="H82" s="8">
        <f t="shared" si="5"/>
        <v>0</v>
      </c>
    </row>
    <row r="83" spans="1:8" s="2" customFormat="1" x14ac:dyDescent="0.2">
      <c r="B83" s="22" t="s">
        <v>45</v>
      </c>
      <c r="E83" s="23"/>
      <c r="F83" s="24">
        <f>SUM(F72:F82)</f>
        <v>0</v>
      </c>
      <c r="H83" s="24">
        <f>SUM(H72:H82)</f>
        <v>0</v>
      </c>
    </row>
    <row r="101" spans="2:2" x14ac:dyDescent="0.2">
      <c r="B101" s="25"/>
    </row>
    <row r="102" spans="2:2" x14ac:dyDescent="0.2">
      <c r="B102" s="25"/>
    </row>
    <row r="103" spans="2:2" x14ac:dyDescent="0.2">
      <c r="B103" s="25"/>
    </row>
    <row r="104" spans="2:2" x14ac:dyDescent="0.2">
      <c r="B104" s="25"/>
    </row>
    <row r="105" spans="2:2" x14ac:dyDescent="0.2">
      <c r="B105" s="25"/>
    </row>
    <row r="106" spans="2:2" x14ac:dyDescent="0.2">
      <c r="B106" s="25"/>
    </row>
    <row r="107" spans="2:2" x14ac:dyDescent="0.2">
      <c r="B107" s="25"/>
    </row>
    <row r="108" spans="2:2" x14ac:dyDescent="0.2">
      <c r="B108" s="25"/>
    </row>
    <row r="109" spans="2:2" x14ac:dyDescent="0.2">
      <c r="B109" s="25"/>
    </row>
    <row r="110" spans="2:2" x14ac:dyDescent="0.2">
      <c r="B110" s="25"/>
    </row>
    <row r="111" spans="2:2" x14ac:dyDescent="0.2">
      <c r="B111" s="25"/>
    </row>
    <row r="112" spans="2:2" x14ac:dyDescent="0.2">
      <c r="B112" s="25"/>
    </row>
  </sheetData>
  <phoneticPr fontId="3" type="noConversion"/>
  <pageMargins left="0.78740157499999996" right="0.78740157499999996" top="0.984251969" bottom="0.984251969" header="0.4921259845" footer="0.4921259845"/>
  <pageSetup paperSize="9" scale="72" fitToHeight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souhrn</vt:lpstr>
      <vt:lpstr>položky</vt:lpstr>
      <vt:lpstr>položky!Oblast_tisku</vt:lpstr>
      <vt:lpstr>souhrn!Oblast_tisku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Visual FoxPro</dc:title>
  <dc:subject/>
  <dc:creator>XP</dc:creator>
  <cp:keywords/>
  <dc:description/>
  <cp:lastModifiedBy>Josef</cp:lastModifiedBy>
  <cp:lastPrinted>2022-04-07T12:35:53Z</cp:lastPrinted>
  <dcterms:created xsi:type="dcterms:W3CDTF">2014-03-28T11:09:31Z</dcterms:created>
  <dcterms:modified xsi:type="dcterms:W3CDTF">2025-04-25T09:57:07Z</dcterms:modified>
  <cp:category/>
</cp:coreProperties>
</file>