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75" windowWidth="22695" windowHeight="1147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'Položky'!$A$1:$G$93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<sst xmlns="http://schemas.openxmlformats.org/spreadsheetml/2006/main" count="323" uniqueCount="208">
  <si>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</si>
  <si>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</si>
  <si>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</si>
  <si>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</si>
  <si>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</si>
  <si>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</si>
  <si>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</si>
  <si>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</si>
  <si>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</si>
  <si>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</si>
  <si>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</si>
  <si>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</si>
  <si>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</si>
  <si>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</si>
  <si>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</si>
  <si>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</si>
  <si>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</si>
  <si>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</si>
  <si>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</si>
  <si>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</si>
  <si>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</si>
  <si>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</si>
  <si>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</si>
  <si>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</si>
  <si>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</si>
  <si>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</si>
  <si>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</si>
  <si>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</si>
  <si>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</si>
  <si>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</si>
  <si>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</si>
  <si>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</si>
  <si>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</si>
  <si>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</si>
  <si>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</si>
  <si>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</si>
  <si>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</si>
  <si>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</si>
  <si>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</si>
  <si>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</si>
  <si>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</si>
  <si>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</si>
  <si>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</si>
  <si>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</si>
  <si>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</si>
  <si>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</si>
  <si>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</si>
  <si>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</si>
  <si>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</si>
  <si>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</si>
  <si>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</si>
  <si>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</si>
  <si>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</si>
  <si>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</si>
  <si>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</si>
  <si>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</si>
  <si>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</si>
  <si>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</si>
  <si>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</si>
  <si>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</si>
  <si>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</si>
  <si>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</si>
  <si>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</si>
  <si>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</si>
  <si>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</si>
  <si>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</si>
  <si>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</si>
  <si>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</si>
  <si>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</si>
  <si>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</si>
  <si>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</si>
  <si>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</si>
  <si>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</si>
  <si>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</si>
  <si>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</si>
  <si>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</si>
  <si>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</si>
  <si>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</si>
  <si>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</si>
  <si>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106</t>
  </si>
  <si>
    <t>Rekonstrukce hřiště Markovice</t>
  </si>
  <si>
    <t>1.9.2010</t>
  </si>
  <si>
    <t>Stavební část</t>
  </si>
  <si>
    <t>V3 03 2020</t>
  </si>
  <si>
    <t>Markovice rozšíření oválu s úpravou povrchu 2.č.</t>
  </si>
  <si>
    <t>0</t>
  </si>
  <si>
    <t>Přípravné a pomocné práce</t>
  </si>
  <si>
    <t>nabíd. cena</t>
  </si>
  <si>
    <t xml:space="preserve">Předání všech dokladů v počtu dle SOD </t>
  </si>
  <si>
    <t>kpl</t>
  </si>
  <si>
    <t xml:space="preserve">Vypracování plánu BOZP </t>
  </si>
  <si>
    <t xml:space="preserve">Geodetické vytýčení pozemku v terénu </t>
  </si>
  <si>
    <t xml:space="preserve">Geodetické zaměření skutečného provedení stavby </t>
  </si>
  <si>
    <t xml:space="preserve">Vytýčení inženýrských sítí + protokolární předání </t>
  </si>
  <si>
    <t>Provedení zkoušek a měření únosnosti konstrukčních vrstev</t>
  </si>
  <si>
    <t>Projektová dokumentace skutečně provedeného stavu dle SOD včetně návodu na obsluhu a údržbu</t>
  </si>
  <si>
    <t xml:space="preserve"> v českém jazyce stvrzeném uživatelem  </t>
  </si>
  <si>
    <t>(3x tištěná dokumentace, 3x CD)</t>
  </si>
  <si>
    <t xml:space="preserve">Fotodokumentace stavu před zahájením stavby </t>
  </si>
  <si>
    <t xml:space="preserve">Označení výjezdu stavby - DZ IP40 </t>
  </si>
  <si>
    <t xml:space="preserve">Vypracování kontrolního a zkušebního plánu </t>
  </si>
  <si>
    <t>113202111R00</t>
  </si>
  <si>
    <t xml:space="preserve">Vytrhání obrub z krajníků nebo obrubníků stojatých </t>
  </si>
  <si>
    <t>m</t>
  </si>
  <si>
    <t>33,5+69,50</t>
  </si>
  <si>
    <t>121101101R00</t>
  </si>
  <si>
    <t xml:space="preserve">Sejmutí ornice s přemístěním do 50 m </t>
  </si>
  <si>
    <t>m3</t>
  </si>
  <si>
    <t>114,99*0,1</t>
  </si>
  <si>
    <t>122101101R00</t>
  </si>
  <si>
    <t xml:space="preserve">Odkopávky nezapažené v hor. 2 do 100 m3 </t>
  </si>
  <si>
    <t>vně oválu:19,21</t>
  </si>
  <si>
    <t>uvnitř oválu:1,99</t>
  </si>
  <si>
    <t>132101110R00</t>
  </si>
  <si>
    <t>Hloubení rýh š.do 60 cm v hor.2 do 50 m3, STROJNĚ pro obrubníky</t>
  </si>
  <si>
    <t>venkovní z 3d modelu:4,061</t>
  </si>
  <si>
    <t>vnitřní:33,66*0,35*0,3</t>
  </si>
  <si>
    <t>162301101R0</t>
  </si>
  <si>
    <t>Vodorovné přemístění výkopku z hor.1-4 do 500 m ornice na terénní úpravy</t>
  </si>
  <si>
    <t>162301101R00</t>
  </si>
  <si>
    <t>Vodorovné přemístění výkopku z hor.1-4 do 500 m zeminy na deponii</t>
  </si>
  <si>
    <t>ornice:0</t>
  </si>
  <si>
    <t>výkop:21,2+7,5953</t>
  </si>
  <si>
    <t>odkop šachty:2*2*0,3</t>
  </si>
  <si>
    <t>171201201R0</t>
  </si>
  <si>
    <t xml:space="preserve">Uložení sypaniny - ornice na meziskládku </t>
  </si>
  <si>
    <t>ornice:11,499</t>
  </si>
  <si>
    <t>171201201R00</t>
  </si>
  <si>
    <t>Uložení sypaniny na skládku ornice a zeminy na deponii</t>
  </si>
  <si>
    <t>181101102R00</t>
  </si>
  <si>
    <t xml:space="preserve">Úprava pláně v zářezech v hor. 1-4, se zhutněním </t>
  </si>
  <si>
    <t>m2</t>
  </si>
  <si>
    <t>129,39</t>
  </si>
  <si>
    <t>2 etapa :415,2</t>
  </si>
  <si>
    <t>181301102R00</t>
  </si>
  <si>
    <t xml:space="preserve">Rozprostření ornice, rovina, tl. 10-15 cm,do 500m2 </t>
  </si>
  <si>
    <t>88,3</t>
  </si>
  <si>
    <t>Výkop ruční - obnažení poklopu kanalizační šachty 2x2 m, ručně</t>
  </si>
  <si>
    <t>2*2*0,3</t>
  </si>
  <si>
    <t>18</t>
  </si>
  <si>
    <t>Povrchové úpravy terénu</t>
  </si>
  <si>
    <t>180402111R00</t>
  </si>
  <si>
    <t xml:space="preserve">Založení trávníku parkového výsevem v rovině </t>
  </si>
  <si>
    <t>184802111R00</t>
  </si>
  <si>
    <t>Chem. odplevelení před založ. postřikem, v rovině nový trávník</t>
  </si>
  <si>
    <t>00572400</t>
  </si>
  <si>
    <t>Směs travní parková I. běžná zátěž PROFI</t>
  </si>
  <si>
    <t>kg</t>
  </si>
  <si>
    <t>Začátek provozního součtu</t>
  </si>
  <si>
    <t>88,3*0,025</t>
  </si>
  <si>
    <t>Konec provozního součtu</t>
  </si>
  <si>
    <t>3</t>
  </si>
  <si>
    <t>5</t>
  </si>
  <si>
    <t>Komunikace</t>
  </si>
  <si>
    <t>289971211R00</t>
  </si>
  <si>
    <t xml:space="preserve">Zřízení vrstvy z geotextilie sklon do 1:5 š.do 3 m </t>
  </si>
  <si>
    <t>překrytí šachty:1,5*1,5</t>
  </si>
  <si>
    <t>564821111R00</t>
  </si>
  <si>
    <t xml:space="preserve">Podklad ze štěrkodrti po zhutnění tloušťky 8 cm </t>
  </si>
  <si>
    <t>110,5</t>
  </si>
  <si>
    <t>2 etapa:415,2</t>
  </si>
  <si>
    <t>564851111R00</t>
  </si>
  <si>
    <t xml:space="preserve">Podklad ze štěrkodrti po zhutnění tloušťky 15 cm </t>
  </si>
  <si>
    <t>139,59</t>
  </si>
  <si>
    <t>šachta:2*2</t>
  </si>
  <si>
    <t>631571001R00</t>
  </si>
  <si>
    <t>Násyp z kameniva těženého 0 - 4, zpevňující 20 mm</t>
  </si>
  <si>
    <t>110,5*0,02</t>
  </si>
  <si>
    <t>2 etapa:415*0,02</t>
  </si>
  <si>
    <t>nabíd.cena</t>
  </si>
  <si>
    <t xml:space="preserve">Geotextilie 500 g/m2, šíře 2,0 m, metráž </t>
  </si>
  <si>
    <t>šachta:2</t>
  </si>
  <si>
    <t>ochrana pojížděných travnatých ploch:48</t>
  </si>
  <si>
    <t>998225111R00</t>
  </si>
  <si>
    <t xml:space="preserve">Přesun hmot, pozemní komunikace, kryt živičný </t>
  </si>
  <si>
    <t>t</t>
  </si>
  <si>
    <t>91</t>
  </si>
  <si>
    <t>Doplňující práce na komunikaci</t>
  </si>
  <si>
    <t>917862111R00</t>
  </si>
  <si>
    <t>Osazení stojat. obrub.bet. s opěrou,lože z C 12/15 použití vybouraných obrubníků</t>
  </si>
  <si>
    <t>vybourané:103</t>
  </si>
  <si>
    <t>917862111RT7</t>
  </si>
  <si>
    <t>Osazení stojat. obrub.bet. s opěrou,lože z C 12/15 včetně obrubníku ABO 2 - 15 100/15/25</t>
  </si>
  <si>
    <t>10,49</t>
  </si>
  <si>
    <t>998011001R00</t>
  </si>
  <si>
    <t xml:space="preserve">Přesun hmot pro budovy zděné výšky do 6 m </t>
  </si>
  <si>
    <t>96</t>
  </si>
  <si>
    <t>Bourání konstrukcí</t>
  </si>
  <si>
    <t>965082923R00</t>
  </si>
  <si>
    <t>Odstranění násypu tl. do 10 cm, plocha nad 2 m2 škvára</t>
  </si>
  <si>
    <t>415,2*0,1</t>
  </si>
  <si>
    <t>nabíd.cena 3</t>
  </si>
  <si>
    <t>Poplatek za uložení vybouraných hmot na skládku Bohemian Waste Management a.s.</t>
  </si>
  <si>
    <t>979081111R00</t>
  </si>
  <si>
    <t xml:space="preserve">Odvoz suti a vybour. hmot na skládku do 1 km </t>
  </si>
  <si>
    <t>979081121R00</t>
  </si>
  <si>
    <t>Příplatek k odvozu za každý další 1 km 29km</t>
  </si>
  <si>
    <t>979082111R00</t>
  </si>
  <si>
    <t xml:space="preserve">Vnitrostaveništní doprava suti do 10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</si>
  <si>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</si>
  <si>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</si>
  <si>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</si>
  <si>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</si>
  <si>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</si>
  <si>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</si>
  <si>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</si>
  <si>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</si>
  <si>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Chrudim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</si>
</sst>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6" fillId="3" borderId="34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8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9" fillId="3" borderId="59" xfId="20" applyNumberFormat="1" applyFont="1" applyFill="1" applyBorder="1" applyAlignment="1">
      <alignment horizontal="left" wrapText="1"/>
      <protection/>
    </xf>
    <xf numFmtId="49" fontId="20" fillId="0" borderId="60" xfId="0" applyNumberFormat="1" applyFont="1" applyBorder="1" applyAlignment="1">
      <alignment horizontal="left" wrapText="1"/>
    </xf>
    <xf numFmtId="4" fontId="19" fillId="3" borderId="61" xfId="20" applyNumberFormat="1" applyFont="1" applyFill="1" applyBorder="1" applyAlignment="1">
      <alignment horizontal="right" wrapText="1"/>
      <protection/>
    </xf>
    <xf numFmtId="0" fontId="19" fillId="3" borderId="34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  <xf numFmtId="4" fontId="16" fillId="3" borderId="61" xfId="20" applyNumberFormat="1" applyFont="1" applyFill="1" applyBorder="1" applyAlignment="1">
      <alignment horizontal="right" wrapText="1"/>
      <protection/>
    </xf>
    <xf numFmtId="49" fontId="16" fillId="3" borderId="59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V3 03 2020</v>
      </c>
      <c r="D2" s="5" t="str">
        <f>Rekapitulace!G2</f>
        <v>Markovice rozšíření oválu s úpravou povrchu 2.č.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73</v>
      </c>
      <c r="B5" s="18"/>
      <c r="C5" s="19" t="s">
        <v>82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207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 t="s">
        <v>81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Rekapitulace!A18</f>
        <v>Ztížené výrobní podmínky</v>
      </c>
      <c r="E15" s="61"/>
      <c r="F15" s="62"/>
      <c r="G15" s="59">
        <f>Rekapitulace!I18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Rekapitulace!A19</f>
        <v>Oborová přirážka</v>
      </c>
      <c r="E16" s="63"/>
      <c r="F16" s="64"/>
      <c r="G16" s="59">
        <f>Rekapitulace!I19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Rekapitulace!A20</f>
        <v>Přesun stavebních kapacit</v>
      </c>
      <c r="E17" s="63"/>
      <c r="F17" s="64"/>
      <c r="G17" s="59">
        <f>Rekapitulace!I20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Rekapitulace!A21</f>
        <v>Mimostaveništní doprava</v>
      </c>
      <c r="E18" s="63"/>
      <c r="F18" s="64"/>
      <c r="G18" s="59">
        <f>Rekapitulace!I21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Rekapitulace!A22</f>
        <v>Zařízení staveniště</v>
      </c>
      <c r="E19" s="63"/>
      <c r="F19" s="64"/>
      <c r="G19" s="59">
        <f>Rekapitulace!I22</f>
        <v>0</v>
      </c>
    </row>
    <row r="20" spans="1:7" ht="15.95" customHeight="1">
      <c r="A20" s="67"/>
      <c r="B20" s="58"/>
      <c r="C20" s="59"/>
      <c r="D20" s="9" t="str">
        <f>Rekapitulace!A23</f>
        <v>Provoz investora</v>
      </c>
      <c r="E20" s="63"/>
      <c r="F20" s="64"/>
      <c r="G20" s="59">
        <f>Rekapitulace!I23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Rekapitulace!A24</f>
        <v>Kompletační činnost (IČD)</v>
      </c>
      <c r="E21" s="63"/>
      <c r="F21" s="64"/>
      <c r="G21" s="59">
        <f>Rekapitulace!I24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106 Rekonstrukce hřiště Markovice</v>
      </c>
      <c r="D1" s="111"/>
      <c r="E1" s="112"/>
      <c r="F1" s="111"/>
      <c r="G1" s="113" t="s">
        <v>49</v>
      </c>
      <c r="H1" s="114" t="s">
        <v>83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1 Stavební část</v>
      </c>
      <c r="D2" s="119"/>
      <c r="E2" s="120"/>
      <c r="F2" s="119"/>
      <c r="G2" s="121" t="s">
        <v>84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1" t="str">
        <f>Položky!B7</f>
        <v>0</v>
      </c>
      <c r="B7" s="133" t="str">
        <f>Položky!C7</f>
        <v>Přípravné a pomocné práce</v>
      </c>
      <c r="C7" s="69"/>
      <c r="D7" s="134"/>
      <c r="E7" s="232">
        <f>Položky!BA20</f>
        <v>0</v>
      </c>
      <c r="F7" s="233">
        <f>Položky!BB20</f>
        <v>0</v>
      </c>
      <c r="G7" s="233">
        <f>Položky!BC20</f>
        <v>0</v>
      </c>
      <c r="H7" s="233">
        <f>Položky!BD20</f>
        <v>0</v>
      </c>
      <c r="I7" s="234">
        <f>Položky!BE20</f>
        <v>0</v>
      </c>
    </row>
    <row r="8" spans="1:9" s="37" customFormat="1" ht="12.75">
      <c r="A8" s="231" t="str">
        <f>Položky!B21</f>
        <v>1</v>
      </c>
      <c r="B8" s="133" t="str">
        <f>Položky!C21</f>
        <v>Zemní práce</v>
      </c>
      <c r="C8" s="69"/>
      <c r="D8" s="134"/>
      <c r="E8" s="232">
        <f>Položky!BA50</f>
        <v>0</v>
      </c>
      <c r="F8" s="233">
        <f>Položky!BB50</f>
        <v>0</v>
      </c>
      <c r="G8" s="233">
        <f>Položky!BC50</f>
        <v>0</v>
      </c>
      <c r="H8" s="233">
        <f>Položky!BD50</f>
        <v>0</v>
      </c>
      <c r="I8" s="234">
        <f>Položky!BE50</f>
        <v>0</v>
      </c>
    </row>
    <row r="9" spans="1:9" s="37" customFormat="1" ht="12.75">
      <c r="A9" s="231" t="str">
        <f>Položky!B51</f>
        <v>18</v>
      </c>
      <c r="B9" s="133" t="str">
        <f>Položky!C51</f>
        <v>Povrchové úpravy terénu</v>
      </c>
      <c r="C9" s="69"/>
      <c r="D9" s="134"/>
      <c r="E9" s="232">
        <f>Položky!BA61</f>
        <v>0</v>
      </c>
      <c r="F9" s="233">
        <f>Položky!BB61</f>
        <v>0</v>
      </c>
      <c r="G9" s="233">
        <f>Položky!BC61</f>
        <v>0</v>
      </c>
      <c r="H9" s="233">
        <f>Položky!BD61</f>
        <v>0</v>
      </c>
      <c r="I9" s="234">
        <f>Položky!BE61</f>
        <v>0</v>
      </c>
    </row>
    <row r="10" spans="1:9" s="37" customFormat="1" ht="12.75">
      <c r="A10" s="231" t="str">
        <f>Položky!B62</f>
        <v>5</v>
      </c>
      <c r="B10" s="133" t="str">
        <f>Položky!C62</f>
        <v>Komunikace</v>
      </c>
      <c r="C10" s="69"/>
      <c r="D10" s="134"/>
      <c r="E10" s="232">
        <f>Položky!BA78</f>
        <v>0</v>
      </c>
      <c r="F10" s="233">
        <f>Položky!BB78</f>
        <v>0</v>
      </c>
      <c r="G10" s="233">
        <f>Položky!BC78</f>
        <v>0</v>
      </c>
      <c r="H10" s="233">
        <f>Položky!BD78</f>
        <v>0</v>
      </c>
      <c r="I10" s="234">
        <f>Položky!BE78</f>
        <v>0</v>
      </c>
    </row>
    <row r="11" spans="1:9" s="37" customFormat="1" ht="12.75">
      <c r="A11" s="231" t="str">
        <f>Položky!B79</f>
        <v>91</v>
      </c>
      <c r="B11" s="133" t="str">
        <f>Položky!C79</f>
        <v>Doplňující práce na komunikaci</v>
      </c>
      <c r="C11" s="69"/>
      <c r="D11" s="134"/>
      <c r="E11" s="232">
        <f>Položky!BA85</f>
        <v>0</v>
      </c>
      <c r="F11" s="233">
        <f>Položky!BB85</f>
        <v>0</v>
      </c>
      <c r="G11" s="233">
        <f>Položky!BC85</f>
        <v>0</v>
      </c>
      <c r="H11" s="233">
        <f>Položky!BD85</f>
        <v>0</v>
      </c>
      <c r="I11" s="234">
        <f>Položky!BE85</f>
        <v>0</v>
      </c>
    </row>
    <row r="12" spans="1:9" s="37" customFormat="1" ht="13.5" thickBot="1">
      <c r="A12" s="231" t="str">
        <f>Položky!B86</f>
        <v>96</v>
      </c>
      <c r="B12" s="133" t="str">
        <f>Položky!C86</f>
        <v>Bourání konstrukcí</v>
      </c>
      <c r="C12" s="69"/>
      <c r="D12" s="134"/>
      <c r="E12" s="232">
        <f>Položky!BA93</f>
        <v>0</v>
      </c>
      <c r="F12" s="233">
        <f>Položky!BB93</f>
        <v>0</v>
      </c>
      <c r="G12" s="233">
        <f>Položky!BC93</f>
        <v>0</v>
      </c>
      <c r="H12" s="233">
        <f>Položky!BD93</f>
        <v>0</v>
      </c>
      <c r="I12" s="234">
        <f>Položky!BE93</f>
        <v>0</v>
      </c>
    </row>
    <row r="13" spans="1:9" s="141" customFormat="1" ht="13.5" thickBot="1">
      <c r="A13" s="135"/>
      <c r="B13" s="136" t="s">
        <v>57</v>
      </c>
      <c r="C13" s="136"/>
      <c r="D13" s="137"/>
      <c r="E13" s="138">
        <f>SUM(E7:E12)</f>
        <v>0</v>
      </c>
      <c r="F13" s="139">
        <f>SUM(F7:F12)</f>
        <v>0</v>
      </c>
      <c r="G13" s="139">
        <f>SUM(G7:G12)</f>
        <v>0</v>
      </c>
      <c r="H13" s="139">
        <f>SUM(H7:H12)</f>
        <v>0</v>
      </c>
      <c r="I13" s="140">
        <f>SUM(I7:I12)</f>
        <v>0</v>
      </c>
    </row>
    <row r="14" spans="1:9" ht="12.75">
      <c r="A14" s="69"/>
      <c r="B14" s="69"/>
      <c r="C14" s="69"/>
      <c r="D14" s="69"/>
      <c r="E14" s="69"/>
      <c r="F14" s="69"/>
      <c r="G14" s="69"/>
      <c r="H14" s="69"/>
      <c r="I14" s="69"/>
    </row>
    <row r="15" spans="1:57" ht="19.5" customHeight="1">
      <c r="A15" s="125" t="s">
        <v>58</v>
      </c>
      <c r="B15" s="125"/>
      <c r="C15" s="125"/>
      <c r="D15" s="125"/>
      <c r="E15" s="125"/>
      <c r="F15" s="125"/>
      <c r="G15" s="142"/>
      <c r="H15" s="125"/>
      <c r="I15" s="125"/>
      <c r="BA15" s="43"/>
      <c r="BB15" s="43"/>
      <c r="BC15" s="43"/>
      <c r="BD15" s="43"/>
      <c r="BE15" s="43"/>
    </row>
    <row r="16" spans="1:9" ht="13.5" thickBot="1">
      <c r="A16" s="82"/>
      <c r="B16" s="82"/>
      <c r="C16" s="82"/>
      <c r="D16" s="82"/>
      <c r="E16" s="82"/>
      <c r="F16" s="82"/>
      <c r="G16" s="82"/>
      <c r="H16" s="82"/>
      <c r="I16" s="82"/>
    </row>
    <row r="17" spans="1:9" ht="12.75">
      <c r="A17" s="76" t="s">
        <v>59</v>
      </c>
      <c r="B17" s="77"/>
      <c r="C17" s="77"/>
      <c r="D17" s="143"/>
      <c r="E17" s="144" t="s">
        <v>60</v>
      </c>
      <c r="F17" s="145" t="s">
        <v>61</v>
      </c>
      <c r="G17" s="146" t="s">
        <v>62</v>
      </c>
      <c r="H17" s="147"/>
      <c r="I17" s="148" t="s">
        <v>60</v>
      </c>
    </row>
    <row r="18" spans="1:53" ht="12.75">
      <c r="A18" s="67" t="s">
        <v>199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200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201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0</v>
      </c>
    </row>
    <row r="21" spans="1:53" ht="12.75">
      <c r="A21" s="67" t="s">
        <v>202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0</v>
      </c>
    </row>
    <row r="22" spans="1:53" ht="12.75">
      <c r="A22" s="67" t="s">
        <v>203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1</v>
      </c>
    </row>
    <row r="23" spans="1:53" ht="12.75">
      <c r="A23" s="67" t="s">
        <v>204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1</v>
      </c>
    </row>
    <row r="24" spans="1:53" ht="12.75">
      <c r="A24" s="67" t="s">
        <v>205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2</v>
      </c>
    </row>
    <row r="25" spans="1:53" ht="12.75">
      <c r="A25" s="67" t="s">
        <v>206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2</v>
      </c>
    </row>
    <row r="26" spans="1:9" ht="13.5" thickBot="1">
      <c r="A26" s="155"/>
      <c r="B26" s="156" t="s">
        <v>63</v>
      </c>
      <c r="C26" s="157"/>
      <c r="D26" s="158"/>
      <c r="E26" s="159"/>
      <c r="F26" s="160"/>
      <c r="G26" s="160"/>
      <c r="H26" s="161">
        <f>SUM(I18:I25)</f>
        <v>0</v>
      </c>
      <c r="I26" s="162"/>
    </row>
    <row r="28" spans="2:9" ht="12.75">
      <c r="B28" s="141"/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6"/>
  <sheetViews>
    <sheetView showGridLines="0" showZeros="0" workbookViewId="0" topLeftCell="A1">
      <selection activeCell="A93" sqref="A93:IV95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5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78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106 Rekonstrukce hřiště Markovice</v>
      </c>
      <c r="D3" s="172"/>
      <c r="E3" s="173" t="s">
        <v>64</v>
      </c>
      <c r="F3" s="174" t="str">
        <f>Rekapitulace!H1</f>
        <v>V3 03 2020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1 Stavební část</v>
      </c>
      <c r="D4" s="177"/>
      <c r="E4" s="178" t="str">
        <f>Rekapitulace!G2</f>
        <v>Markovice rozšíření oválu s úpravou povrchu 2.č.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85</v>
      </c>
      <c r="C7" s="190" t="s">
        <v>86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87</v>
      </c>
      <c r="C8" s="198" t="s">
        <v>88</v>
      </c>
      <c r="D8" s="199" t="s">
        <v>89</v>
      </c>
      <c r="E8" s="200">
        <v>1</v>
      </c>
      <c r="F8" s="200">
        <v>0</v>
      </c>
      <c r="G8" s="201">
        <f>E8*F8</f>
        <v>0</v>
      </c>
      <c r="O8" s="195">
        <v>2</v>
      </c>
      <c r="AA8" s="167">
        <v>12</v>
      </c>
      <c r="AB8" s="167">
        <v>0</v>
      </c>
      <c r="AC8" s="167">
        <v>116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12</v>
      </c>
      <c r="CB8" s="202">
        <v>0</v>
      </c>
      <c r="CZ8" s="167">
        <v>0</v>
      </c>
    </row>
    <row r="9" spans="1:104" ht="12.75">
      <c r="A9" s="196">
        <v>2</v>
      </c>
      <c r="B9" s="197" t="s">
        <v>87</v>
      </c>
      <c r="C9" s="198" t="s">
        <v>90</v>
      </c>
      <c r="D9" s="199" t="s">
        <v>89</v>
      </c>
      <c r="E9" s="200">
        <v>1</v>
      </c>
      <c r="F9" s="200">
        <v>0</v>
      </c>
      <c r="G9" s="201">
        <f>E9*F9</f>
        <v>0</v>
      </c>
      <c r="O9" s="195">
        <v>2</v>
      </c>
      <c r="AA9" s="167">
        <v>12</v>
      </c>
      <c r="AB9" s="167">
        <v>0</v>
      </c>
      <c r="AC9" s="167">
        <v>117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12</v>
      </c>
      <c r="CB9" s="202">
        <v>0</v>
      </c>
      <c r="CZ9" s="167">
        <v>0</v>
      </c>
    </row>
    <row r="10" spans="1:104" ht="12.75">
      <c r="A10" s="196">
        <v>3</v>
      </c>
      <c r="B10" s="197" t="s">
        <v>87</v>
      </c>
      <c r="C10" s="198" t="s">
        <v>91</v>
      </c>
      <c r="D10" s="199" t="s">
        <v>89</v>
      </c>
      <c r="E10" s="200">
        <v>1</v>
      </c>
      <c r="F10" s="200">
        <v>0</v>
      </c>
      <c r="G10" s="201">
        <f>E10*F10</f>
        <v>0</v>
      </c>
      <c r="O10" s="195">
        <v>2</v>
      </c>
      <c r="AA10" s="167">
        <v>12</v>
      </c>
      <c r="AB10" s="167">
        <v>0</v>
      </c>
      <c r="AC10" s="167">
        <v>115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12</v>
      </c>
      <c r="CB10" s="202">
        <v>0</v>
      </c>
      <c r="CZ10" s="167">
        <v>0</v>
      </c>
    </row>
    <row r="11" spans="1:104" ht="12.75">
      <c r="A11" s="196">
        <v>4</v>
      </c>
      <c r="B11" s="197" t="s">
        <v>87</v>
      </c>
      <c r="C11" s="198" t="s">
        <v>92</v>
      </c>
      <c r="D11" s="199" t="s">
        <v>89</v>
      </c>
      <c r="E11" s="200">
        <v>1</v>
      </c>
      <c r="F11" s="200">
        <v>0</v>
      </c>
      <c r="G11" s="201">
        <f>E11*F11</f>
        <v>0</v>
      </c>
      <c r="O11" s="195">
        <v>2</v>
      </c>
      <c r="AA11" s="167">
        <v>12</v>
      </c>
      <c r="AB11" s="167">
        <v>0</v>
      </c>
      <c r="AC11" s="167">
        <v>113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12</v>
      </c>
      <c r="CB11" s="202">
        <v>0</v>
      </c>
      <c r="CZ11" s="167">
        <v>0</v>
      </c>
    </row>
    <row r="12" spans="1:104" ht="12.75">
      <c r="A12" s="196">
        <v>5</v>
      </c>
      <c r="B12" s="197" t="s">
        <v>87</v>
      </c>
      <c r="C12" s="198" t="s">
        <v>93</v>
      </c>
      <c r="D12" s="199" t="s">
        <v>89</v>
      </c>
      <c r="E12" s="200">
        <v>1</v>
      </c>
      <c r="F12" s="200">
        <v>0</v>
      </c>
      <c r="G12" s="201">
        <f>E12*F12</f>
        <v>0</v>
      </c>
      <c r="O12" s="195">
        <v>2</v>
      </c>
      <c r="AA12" s="167">
        <v>12</v>
      </c>
      <c r="AB12" s="167">
        <v>0</v>
      </c>
      <c r="AC12" s="167">
        <v>114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12</v>
      </c>
      <c r="CB12" s="202">
        <v>0</v>
      </c>
      <c r="CZ12" s="167">
        <v>0</v>
      </c>
    </row>
    <row r="13" spans="1:104" ht="22.5">
      <c r="A13" s="196">
        <v>6</v>
      </c>
      <c r="B13" s="197" t="s">
        <v>87</v>
      </c>
      <c r="C13" s="198" t="s">
        <v>94</v>
      </c>
      <c r="D13" s="199" t="s">
        <v>89</v>
      </c>
      <c r="E13" s="200">
        <v>1</v>
      </c>
      <c r="F13" s="200">
        <v>0</v>
      </c>
      <c r="G13" s="201">
        <f>E13*F13</f>
        <v>0</v>
      </c>
      <c r="O13" s="195">
        <v>2</v>
      </c>
      <c r="AA13" s="167">
        <v>12</v>
      </c>
      <c r="AB13" s="167">
        <v>0</v>
      </c>
      <c r="AC13" s="167">
        <v>121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12</v>
      </c>
      <c r="CB13" s="202">
        <v>0</v>
      </c>
      <c r="CZ13" s="167">
        <v>0</v>
      </c>
    </row>
    <row r="14" spans="1:104" ht="22.5">
      <c r="A14" s="196">
        <v>7</v>
      </c>
      <c r="B14" s="197" t="s">
        <v>87</v>
      </c>
      <c r="C14" s="198" t="s">
        <v>95</v>
      </c>
      <c r="D14" s="199" t="s">
        <v>89</v>
      </c>
      <c r="E14" s="200">
        <v>1</v>
      </c>
      <c r="F14" s="200">
        <v>0</v>
      </c>
      <c r="G14" s="201">
        <f>E14*F14</f>
        <v>0</v>
      </c>
      <c r="O14" s="195">
        <v>2</v>
      </c>
      <c r="AA14" s="167">
        <v>12</v>
      </c>
      <c r="AB14" s="167">
        <v>0</v>
      </c>
      <c r="AC14" s="167">
        <v>122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12</v>
      </c>
      <c r="CB14" s="202">
        <v>0</v>
      </c>
      <c r="CZ14" s="167">
        <v>0</v>
      </c>
    </row>
    <row r="15" spans="1:15" ht="12.75">
      <c r="A15" s="203"/>
      <c r="B15" s="204"/>
      <c r="C15" s="205" t="s">
        <v>96</v>
      </c>
      <c r="D15" s="206"/>
      <c r="E15" s="206"/>
      <c r="F15" s="206"/>
      <c r="G15" s="207"/>
      <c r="L15" s="208" t="s">
        <v>96</v>
      </c>
      <c r="O15" s="195">
        <v>3</v>
      </c>
    </row>
    <row r="16" spans="1:15" ht="12.75">
      <c r="A16" s="203"/>
      <c r="B16" s="204"/>
      <c r="C16" s="205" t="s">
        <v>97</v>
      </c>
      <c r="D16" s="206"/>
      <c r="E16" s="206"/>
      <c r="F16" s="206"/>
      <c r="G16" s="207"/>
      <c r="L16" s="208" t="s">
        <v>97</v>
      </c>
      <c r="O16" s="195">
        <v>3</v>
      </c>
    </row>
    <row r="17" spans="1:104" ht="12.75">
      <c r="A17" s="196">
        <v>8</v>
      </c>
      <c r="B17" s="197" t="s">
        <v>87</v>
      </c>
      <c r="C17" s="198" t="s">
        <v>98</v>
      </c>
      <c r="D17" s="199" t="s">
        <v>89</v>
      </c>
      <c r="E17" s="200">
        <v>1</v>
      </c>
      <c r="F17" s="200">
        <v>0</v>
      </c>
      <c r="G17" s="201">
        <f>E17*F17</f>
        <v>0</v>
      </c>
      <c r="O17" s="195">
        <v>2</v>
      </c>
      <c r="AA17" s="167">
        <v>12</v>
      </c>
      <c r="AB17" s="167">
        <v>0</v>
      </c>
      <c r="AC17" s="167">
        <v>120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12</v>
      </c>
      <c r="CB17" s="202">
        <v>0</v>
      </c>
      <c r="CZ17" s="167">
        <v>0</v>
      </c>
    </row>
    <row r="18" spans="1:104" ht="12.75">
      <c r="A18" s="196">
        <v>9</v>
      </c>
      <c r="B18" s="197" t="s">
        <v>87</v>
      </c>
      <c r="C18" s="198" t="s">
        <v>99</v>
      </c>
      <c r="D18" s="199" t="s">
        <v>75</v>
      </c>
      <c r="E18" s="200">
        <v>2</v>
      </c>
      <c r="F18" s="200">
        <v>0</v>
      </c>
      <c r="G18" s="201">
        <f>E18*F18</f>
        <v>0</v>
      </c>
      <c r="O18" s="195">
        <v>2</v>
      </c>
      <c r="AA18" s="167">
        <v>12</v>
      </c>
      <c r="AB18" s="167">
        <v>0</v>
      </c>
      <c r="AC18" s="167">
        <v>118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12</v>
      </c>
      <c r="CB18" s="202">
        <v>0</v>
      </c>
      <c r="CZ18" s="167">
        <v>0</v>
      </c>
    </row>
    <row r="19" spans="1:104" ht="12.75">
      <c r="A19" s="196">
        <v>10</v>
      </c>
      <c r="B19" s="197" t="s">
        <v>87</v>
      </c>
      <c r="C19" s="198" t="s">
        <v>100</v>
      </c>
      <c r="D19" s="199" t="s">
        <v>89</v>
      </c>
      <c r="E19" s="200">
        <v>1</v>
      </c>
      <c r="F19" s="200">
        <v>0</v>
      </c>
      <c r="G19" s="201">
        <f>E19*F19</f>
        <v>0</v>
      </c>
      <c r="O19" s="195">
        <v>2</v>
      </c>
      <c r="AA19" s="167">
        <v>12</v>
      </c>
      <c r="AB19" s="167">
        <v>0</v>
      </c>
      <c r="AC19" s="167">
        <v>119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12</v>
      </c>
      <c r="CB19" s="202">
        <v>0</v>
      </c>
      <c r="CZ19" s="167">
        <v>0</v>
      </c>
    </row>
    <row r="20" spans="1:57" ht="12.75">
      <c r="A20" s="215"/>
      <c r="B20" s="216" t="s">
        <v>76</v>
      </c>
      <c r="C20" s="217" t="str">
        <f>CONCATENATE(B7," ",C7)</f>
        <v>0 Přípravné a pomocné práce</v>
      </c>
      <c r="D20" s="218"/>
      <c r="E20" s="219"/>
      <c r="F20" s="220"/>
      <c r="G20" s="221">
        <f>SUM(G7:G19)</f>
        <v>0</v>
      </c>
      <c r="O20" s="195">
        <v>4</v>
      </c>
      <c r="BA20" s="222">
        <f>SUM(BA7:BA19)</f>
        <v>0</v>
      </c>
      <c r="BB20" s="222">
        <f>SUM(BB7:BB19)</f>
        <v>0</v>
      </c>
      <c r="BC20" s="222">
        <f>SUM(BC7:BC19)</f>
        <v>0</v>
      </c>
      <c r="BD20" s="222">
        <f>SUM(BD7:BD19)</f>
        <v>0</v>
      </c>
      <c r="BE20" s="222">
        <f>SUM(BE7:BE19)</f>
        <v>0</v>
      </c>
    </row>
    <row r="21" spans="1:15" ht="12.75">
      <c r="A21" s="188" t="s">
        <v>72</v>
      </c>
      <c r="B21" s="189" t="s">
        <v>73</v>
      </c>
      <c r="C21" s="190" t="s">
        <v>74</v>
      </c>
      <c r="D21" s="191"/>
      <c r="E21" s="192"/>
      <c r="F21" s="192"/>
      <c r="G21" s="193"/>
      <c r="H21" s="194"/>
      <c r="I21" s="194"/>
      <c r="O21" s="195">
        <v>1</v>
      </c>
    </row>
    <row r="22" spans="1:104" ht="12.75">
      <c r="A22" s="196">
        <v>11</v>
      </c>
      <c r="B22" s="197" t="s">
        <v>101</v>
      </c>
      <c r="C22" s="198" t="s">
        <v>102</v>
      </c>
      <c r="D22" s="199" t="s">
        <v>103</v>
      </c>
      <c r="E22" s="200">
        <v>103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0.145</v>
      </c>
    </row>
    <row r="23" spans="1:15" ht="12.75">
      <c r="A23" s="203"/>
      <c r="B23" s="209"/>
      <c r="C23" s="210" t="s">
        <v>104</v>
      </c>
      <c r="D23" s="211"/>
      <c r="E23" s="212">
        <v>103</v>
      </c>
      <c r="F23" s="213"/>
      <c r="G23" s="214"/>
      <c r="M23" s="208" t="s">
        <v>104</v>
      </c>
      <c r="O23" s="195"/>
    </row>
    <row r="24" spans="1:104" ht="12.75">
      <c r="A24" s="196">
        <v>12</v>
      </c>
      <c r="B24" s="197" t="s">
        <v>105</v>
      </c>
      <c r="C24" s="198" t="s">
        <v>106</v>
      </c>
      <c r="D24" s="199" t="s">
        <v>107</v>
      </c>
      <c r="E24" s="200">
        <v>11.499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</v>
      </c>
    </row>
    <row r="25" spans="1:15" ht="12.75">
      <c r="A25" s="203"/>
      <c r="B25" s="209"/>
      <c r="C25" s="210" t="s">
        <v>108</v>
      </c>
      <c r="D25" s="211"/>
      <c r="E25" s="212">
        <v>11.499</v>
      </c>
      <c r="F25" s="213"/>
      <c r="G25" s="214"/>
      <c r="M25" s="208" t="s">
        <v>108</v>
      </c>
      <c r="O25" s="195"/>
    </row>
    <row r="26" spans="1:104" ht="12.75">
      <c r="A26" s="196">
        <v>13</v>
      </c>
      <c r="B26" s="197" t="s">
        <v>109</v>
      </c>
      <c r="C26" s="198" t="s">
        <v>110</v>
      </c>
      <c r="D26" s="199" t="s">
        <v>107</v>
      </c>
      <c r="E26" s="200">
        <v>21.2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</v>
      </c>
    </row>
    <row r="27" spans="1:15" ht="12.75">
      <c r="A27" s="203"/>
      <c r="B27" s="209"/>
      <c r="C27" s="210" t="s">
        <v>111</v>
      </c>
      <c r="D27" s="211"/>
      <c r="E27" s="212">
        <v>19.21</v>
      </c>
      <c r="F27" s="213"/>
      <c r="G27" s="214"/>
      <c r="M27" s="208" t="s">
        <v>111</v>
      </c>
      <c r="O27" s="195"/>
    </row>
    <row r="28" spans="1:15" ht="12.75">
      <c r="A28" s="203"/>
      <c r="B28" s="209"/>
      <c r="C28" s="210" t="s">
        <v>112</v>
      </c>
      <c r="D28" s="211"/>
      <c r="E28" s="212">
        <v>1.99</v>
      </c>
      <c r="F28" s="213"/>
      <c r="G28" s="214"/>
      <c r="M28" s="208" t="s">
        <v>112</v>
      </c>
      <c r="O28" s="195"/>
    </row>
    <row r="29" spans="1:104" ht="22.5">
      <c r="A29" s="196">
        <v>14</v>
      </c>
      <c r="B29" s="197" t="s">
        <v>113</v>
      </c>
      <c r="C29" s="198" t="s">
        <v>114</v>
      </c>
      <c r="D29" s="199" t="s">
        <v>107</v>
      </c>
      <c r="E29" s="200">
        <v>7.5953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0</v>
      </c>
      <c r="AC29" s="167">
        <v>0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0</v>
      </c>
      <c r="CZ29" s="167">
        <v>0</v>
      </c>
    </row>
    <row r="30" spans="1:15" ht="12.75">
      <c r="A30" s="203"/>
      <c r="B30" s="209"/>
      <c r="C30" s="210" t="s">
        <v>115</v>
      </c>
      <c r="D30" s="211"/>
      <c r="E30" s="212">
        <v>4.061</v>
      </c>
      <c r="F30" s="213"/>
      <c r="G30" s="214"/>
      <c r="M30" s="208" t="s">
        <v>115</v>
      </c>
      <c r="O30" s="195"/>
    </row>
    <row r="31" spans="1:15" ht="12.75">
      <c r="A31" s="203"/>
      <c r="B31" s="209"/>
      <c r="C31" s="210" t="s">
        <v>116</v>
      </c>
      <c r="D31" s="211"/>
      <c r="E31" s="212">
        <v>3.5343</v>
      </c>
      <c r="F31" s="213"/>
      <c r="G31" s="214"/>
      <c r="M31" s="208" t="s">
        <v>116</v>
      </c>
      <c r="O31" s="195"/>
    </row>
    <row r="32" spans="1:104" ht="22.5">
      <c r="A32" s="196">
        <v>15</v>
      </c>
      <c r="B32" s="197" t="s">
        <v>117</v>
      </c>
      <c r="C32" s="198" t="s">
        <v>118</v>
      </c>
      <c r="D32" s="199" t="s">
        <v>107</v>
      </c>
      <c r="E32" s="200">
        <v>11.499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0</v>
      </c>
      <c r="AC32" s="167">
        <v>0</v>
      </c>
      <c r="AZ32" s="167">
        <v>1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0</v>
      </c>
      <c r="CZ32" s="167">
        <v>0</v>
      </c>
    </row>
    <row r="33" spans="1:104" ht="22.5">
      <c r="A33" s="196">
        <v>16</v>
      </c>
      <c r="B33" s="197" t="s">
        <v>119</v>
      </c>
      <c r="C33" s="198" t="s">
        <v>120</v>
      </c>
      <c r="D33" s="199" t="s">
        <v>107</v>
      </c>
      <c r="E33" s="200">
        <v>29.9953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</v>
      </c>
    </row>
    <row r="34" spans="1:15" ht="12.75">
      <c r="A34" s="203"/>
      <c r="B34" s="209"/>
      <c r="C34" s="210" t="s">
        <v>121</v>
      </c>
      <c r="D34" s="211"/>
      <c r="E34" s="212">
        <v>0</v>
      </c>
      <c r="F34" s="213"/>
      <c r="G34" s="214"/>
      <c r="M34" s="208" t="s">
        <v>121</v>
      </c>
      <c r="O34" s="195"/>
    </row>
    <row r="35" spans="1:15" ht="12.75">
      <c r="A35" s="203"/>
      <c r="B35" s="209"/>
      <c r="C35" s="210" t="s">
        <v>122</v>
      </c>
      <c r="D35" s="211"/>
      <c r="E35" s="212">
        <v>28.7953</v>
      </c>
      <c r="F35" s="213"/>
      <c r="G35" s="214"/>
      <c r="M35" s="208" t="s">
        <v>122</v>
      </c>
      <c r="O35" s="195"/>
    </row>
    <row r="36" spans="1:15" ht="12.75">
      <c r="A36" s="203"/>
      <c r="B36" s="209"/>
      <c r="C36" s="210" t="s">
        <v>123</v>
      </c>
      <c r="D36" s="211"/>
      <c r="E36" s="212">
        <v>1.2</v>
      </c>
      <c r="F36" s="213"/>
      <c r="G36" s="214"/>
      <c r="M36" s="208" t="s">
        <v>123</v>
      </c>
      <c r="O36" s="195"/>
    </row>
    <row r="37" spans="1:104" ht="12.75">
      <c r="A37" s="196">
        <v>17</v>
      </c>
      <c r="B37" s="197" t="s">
        <v>124</v>
      </c>
      <c r="C37" s="198" t="s">
        <v>125</v>
      </c>
      <c r="D37" s="199" t="s">
        <v>107</v>
      </c>
      <c r="E37" s="200">
        <v>11.499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0</v>
      </c>
      <c r="AC37" s="167">
        <v>0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0</v>
      </c>
      <c r="CZ37" s="167">
        <v>0</v>
      </c>
    </row>
    <row r="38" spans="1:15" ht="12.75">
      <c r="A38" s="203"/>
      <c r="B38" s="209"/>
      <c r="C38" s="210" t="s">
        <v>126</v>
      </c>
      <c r="D38" s="211"/>
      <c r="E38" s="212">
        <v>11.499</v>
      </c>
      <c r="F38" s="213"/>
      <c r="G38" s="214"/>
      <c r="M38" s="208" t="s">
        <v>126</v>
      </c>
      <c r="O38" s="195"/>
    </row>
    <row r="39" spans="1:104" ht="12.75">
      <c r="A39" s="196">
        <v>18</v>
      </c>
      <c r="B39" s="197" t="s">
        <v>127</v>
      </c>
      <c r="C39" s="198" t="s">
        <v>128</v>
      </c>
      <c r="D39" s="199" t="s">
        <v>107</v>
      </c>
      <c r="E39" s="200">
        <v>29.9953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0</v>
      </c>
      <c r="AC39" s="167">
        <v>0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0</v>
      </c>
      <c r="CZ39" s="167">
        <v>0</v>
      </c>
    </row>
    <row r="40" spans="1:15" ht="12.75">
      <c r="A40" s="203"/>
      <c r="B40" s="209"/>
      <c r="C40" s="210" t="s">
        <v>121</v>
      </c>
      <c r="D40" s="211"/>
      <c r="E40" s="212">
        <v>0</v>
      </c>
      <c r="F40" s="213"/>
      <c r="G40" s="214"/>
      <c r="M40" s="208" t="s">
        <v>121</v>
      </c>
      <c r="O40" s="195"/>
    </row>
    <row r="41" spans="1:15" ht="12.75">
      <c r="A41" s="203"/>
      <c r="B41" s="209"/>
      <c r="C41" s="210" t="s">
        <v>122</v>
      </c>
      <c r="D41" s="211"/>
      <c r="E41" s="212">
        <v>28.7953</v>
      </c>
      <c r="F41" s="213"/>
      <c r="G41" s="214"/>
      <c r="M41" s="208" t="s">
        <v>122</v>
      </c>
      <c r="O41" s="195"/>
    </row>
    <row r="42" spans="1:15" ht="12.75">
      <c r="A42" s="203"/>
      <c r="B42" s="209"/>
      <c r="C42" s="210" t="s">
        <v>123</v>
      </c>
      <c r="D42" s="211"/>
      <c r="E42" s="212">
        <v>1.2</v>
      </c>
      <c r="F42" s="213"/>
      <c r="G42" s="214"/>
      <c r="M42" s="208" t="s">
        <v>123</v>
      </c>
      <c r="O42" s="195"/>
    </row>
    <row r="43" spans="1:104" ht="12.75">
      <c r="A43" s="196">
        <v>19</v>
      </c>
      <c r="B43" s="197" t="s">
        <v>129</v>
      </c>
      <c r="C43" s="198" t="s">
        <v>130</v>
      </c>
      <c r="D43" s="199" t="s">
        <v>131</v>
      </c>
      <c r="E43" s="200">
        <v>544.59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1</v>
      </c>
      <c r="CZ43" s="167">
        <v>0</v>
      </c>
    </row>
    <row r="44" spans="1:15" ht="12.75">
      <c r="A44" s="203"/>
      <c r="B44" s="209"/>
      <c r="C44" s="210" t="s">
        <v>132</v>
      </c>
      <c r="D44" s="211"/>
      <c r="E44" s="212">
        <v>129.39</v>
      </c>
      <c r="F44" s="213"/>
      <c r="G44" s="214"/>
      <c r="M44" s="208" t="s">
        <v>132</v>
      </c>
      <c r="O44" s="195"/>
    </row>
    <row r="45" spans="1:15" ht="12.75">
      <c r="A45" s="203"/>
      <c r="B45" s="209"/>
      <c r="C45" s="210" t="s">
        <v>133</v>
      </c>
      <c r="D45" s="211"/>
      <c r="E45" s="212">
        <v>415.2</v>
      </c>
      <c r="F45" s="213"/>
      <c r="G45" s="214"/>
      <c r="M45" s="208" t="s">
        <v>133</v>
      </c>
      <c r="O45" s="195"/>
    </row>
    <row r="46" spans="1:104" ht="12.75">
      <c r="A46" s="196">
        <v>20</v>
      </c>
      <c r="B46" s="197" t="s">
        <v>134</v>
      </c>
      <c r="C46" s="198" t="s">
        <v>135</v>
      </c>
      <c r="D46" s="199" t="s">
        <v>131</v>
      </c>
      <c r="E46" s="200">
        <v>88.3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0</v>
      </c>
    </row>
    <row r="47" spans="1:15" ht="12.75">
      <c r="A47" s="203"/>
      <c r="B47" s="209"/>
      <c r="C47" s="210" t="s">
        <v>136</v>
      </c>
      <c r="D47" s="211"/>
      <c r="E47" s="212">
        <v>88.3</v>
      </c>
      <c r="F47" s="213"/>
      <c r="G47" s="214"/>
      <c r="M47" s="208" t="s">
        <v>136</v>
      </c>
      <c r="O47" s="195"/>
    </row>
    <row r="48" spans="1:104" ht="22.5">
      <c r="A48" s="196">
        <v>21</v>
      </c>
      <c r="B48" s="197" t="s">
        <v>87</v>
      </c>
      <c r="C48" s="198" t="s">
        <v>137</v>
      </c>
      <c r="D48" s="199" t="s">
        <v>107</v>
      </c>
      <c r="E48" s="200">
        <v>1.2</v>
      </c>
      <c r="F48" s="200">
        <v>0</v>
      </c>
      <c r="G48" s="201">
        <f>E48*F48</f>
        <v>0</v>
      </c>
      <c r="O48" s="195">
        <v>2</v>
      </c>
      <c r="AA48" s="167">
        <v>12</v>
      </c>
      <c r="AB48" s="167">
        <v>0</v>
      </c>
      <c r="AC48" s="167">
        <v>134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12</v>
      </c>
      <c r="CB48" s="202">
        <v>0</v>
      </c>
      <c r="CZ48" s="167">
        <v>0</v>
      </c>
    </row>
    <row r="49" spans="1:15" ht="12.75">
      <c r="A49" s="203"/>
      <c r="B49" s="209"/>
      <c r="C49" s="210" t="s">
        <v>138</v>
      </c>
      <c r="D49" s="211"/>
      <c r="E49" s="212">
        <v>1.2</v>
      </c>
      <c r="F49" s="213"/>
      <c r="G49" s="214"/>
      <c r="M49" s="208" t="s">
        <v>138</v>
      </c>
      <c r="O49" s="195"/>
    </row>
    <row r="50" spans="1:57" ht="12.75">
      <c r="A50" s="215"/>
      <c r="B50" s="216" t="s">
        <v>76</v>
      </c>
      <c r="C50" s="217" t="str">
        <f>CONCATENATE(B21," ",C21)</f>
        <v>1 Zemní práce</v>
      </c>
      <c r="D50" s="218"/>
      <c r="E50" s="219"/>
      <c r="F50" s="220"/>
      <c r="G50" s="221">
        <f>SUM(G21:G49)</f>
        <v>0</v>
      </c>
      <c r="O50" s="195">
        <v>4</v>
      </c>
      <c r="BA50" s="222">
        <f>SUM(BA21:BA49)</f>
        <v>0</v>
      </c>
      <c r="BB50" s="222">
        <f>SUM(BB21:BB49)</f>
        <v>0</v>
      </c>
      <c r="BC50" s="222">
        <f>SUM(BC21:BC49)</f>
        <v>0</v>
      </c>
      <c r="BD50" s="222">
        <f>SUM(BD21:BD49)</f>
        <v>0</v>
      </c>
      <c r="BE50" s="222">
        <f>SUM(BE21:BE49)</f>
        <v>0</v>
      </c>
    </row>
    <row r="51" spans="1:15" ht="12.75">
      <c r="A51" s="188" t="s">
        <v>72</v>
      </c>
      <c r="B51" s="189" t="s">
        <v>139</v>
      </c>
      <c r="C51" s="190" t="s">
        <v>140</v>
      </c>
      <c r="D51" s="191"/>
      <c r="E51" s="192"/>
      <c r="F51" s="192"/>
      <c r="G51" s="193"/>
      <c r="H51" s="194"/>
      <c r="I51" s="194"/>
      <c r="O51" s="195">
        <v>1</v>
      </c>
    </row>
    <row r="52" spans="1:104" ht="12.75">
      <c r="A52" s="196">
        <v>22</v>
      </c>
      <c r="B52" s="197" t="s">
        <v>141</v>
      </c>
      <c r="C52" s="198" t="s">
        <v>142</v>
      </c>
      <c r="D52" s="199" t="s">
        <v>131</v>
      </c>
      <c r="E52" s="200">
        <v>88.3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1</v>
      </c>
      <c r="AC52" s="167">
        <v>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1</v>
      </c>
      <c r="CZ52" s="167">
        <v>0</v>
      </c>
    </row>
    <row r="53" spans="1:15" ht="12.75">
      <c r="A53" s="203"/>
      <c r="B53" s="209"/>
      <c r="C53" s="210" t="s">
        <v>136</v>
      </c>
      <c r="D53" s="211"/>
      <c r="E53" s="212">
        <v>88.3</v>
      </c>
      <c r="F53" s="213"/>
      <c r="G53" s="214"/>
      <c r="M53" s="208" t="s">
        <v>136</v>
      </c>
      <c r="O53" s="195"/>
    </row>
    <row r="54" spans="1:104" ht="22.5">
      <c r="A54" s="196">
        <v>23</v>
      </c>
      <c r="B54" s="197" t="s">
        <v>143</v>
      </c>
      <c r="C54" s="198" t="s">
        <v>144</v>
      </c>
      <c r="D54" s="199" t="s">
        <v>131</v>
      </c>
      <c r="E54" s="200">
        <v>88.3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1</v>
      </c>
      <c r="AC54" s="167">
        <v>1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1</v>
      </c>
      <c r="CZ54" s="167">
        <v>0</v>
      </c>
    </row>
    <row r="55" spans="1:15" ht="12.75">
      <c r="A55" s="203"/>
      <c r="B55" s="209"/>
      <c r="C55" s="210" t="s">
        <v>136</v>
      </c>
      <c r="D55" s="211"/>
      <c r="E55" s="212">
        <v>88.3</v>
      </c>
      <c r="F55" s="213"/>
      <c r="G55" s="214"/>
      <c r="M55" s="208" t="s">
        <v>136</v>
      </c>
      <c r="O55" s="195"/>
    </row>
    <row r="56" spans="1:104" ht="12.75">
      <c r="A56" s="196">
        <v>24</v>
      </c>
      <c r="B56" s="197" t="s">
        <v>145</v>
      </c>
      <c r="C56" s="198" t="s">
        <v>146</v>
      </c>
      <c r="D56" s="199" t="s">
        <v>147</v>
      </c>
      <c r="E56" s="200">
        <v>3</v>
      </c>
      <c r="F56" s="200">
        <v>0</v>
      </c>
      <c r="G56" s="201">
        <f>E56*F56</f>
        <v>0</v>
      </c>
      <c r="O56" s="195">
        <v>2</v>
      </c>
      <c r="AA56" s="167">
        <v>3</v>
      </c>
      <c r="AB56" s="167">
        <v>1</v>
      </c>
      <c r="AC56" s="167">
        <v>572400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3</v>
      </c>
      <c r="CB56" s="202">
        <v>1</v>
      </c>
      <c r="CZ56" s="167">
        <v>0.001</v>
      </c>
    </row>
    <row r="57" spans="1:15" ht="12.75">
      <c r="A57" s="203"/>
      <c r="B57" s="209"/>
      <c r="C57" s="236" t="s">
        <v>148</v>
      </c>
      <c r="D57" s="211"/>
      <c r="E57" s="235">
        <v>0</v>
      </c>
      <c r="F57" s="213"/>
      <c r="G57" s="214"/>
      <c r="M57" s="208" t="s">
        <v>148</v>
      </c>
      <c r="O57" s="195"/>
    </row>
    <row r="58" spans="1:15" ht="12.75">
      <c r="A58" s="203"/>
      <c r="B58" s="209"/>
      <c r="C58" s="236" t="s">
        <v>149</v>
      </c>
      <c r="D58" s="211"/>
      <c r="E58" s="235">
        <v>2.2075</v>
      </c>
      <c r="F58" s="213"/>
      <c r="G58" s="214"/>
      <c r="M58" s="208" t="s">
        <v>149</v>
      </c>
      <c r="O58" s="195"/>
    </row>
    <row r="59" spans="1:15" ht="12.75">
      <c r="A59" s="203"/>
      <c r="B59" s="209"/>
      <c r="C59" s="236" t="s">
        <v>150</v>
      </c>
      <c r="D59" s="211"/>
      <c r="E59" s="235">
        <v>2.2075</v>
      </c>
      <c r="F59" s="213"/>
      <c r="G59" s="214"/>
      <c r="M59" s="208" t="s">
        <v>150</v>
      </c>
      <c r="O59" s="195"/>
    </row>
    <row r="60" spans="1:15" ht="12.75">
      <c r="A60" s="203"/>
      <c r="B60" s="209"/>
      <c r="C60" s="210" t="s">
        <v>151</v>
      </c>
      <c r="D60" s="211"/>
      <c r="E60" s="212">
        <v>3</v>
      </c>
      <c r="F60" s="213"/>
      <c r="G60" s="214"/>
      <c r="M60" s="208">
        <v>3</v>
      </c>
      <c r="O60" s="195"/>
    </row>
    <row r="61" spans="1:57" ht="12.75">
      <c r="A61" s="215"/>
      <c r="B61" s="216" t="s">
        <v>76</v>
      </c>
      <c r="C61" s="217" t="str">
        <f>CONCATENATE(B51," ",C51)</f>
        <v>18 Povrchové úpravy terénu</v>
      </c>
      <c r="D61" s="218"/>
      <c r="E61" s="219"/>
      <c r="F61" s="220"/>
      <c r="G61" s="221">
        <f>SUM(G51:G60)</f>
        <v>0</v>
      </c>
      <c r="O61" s="195">
        <v>4</v>
      </c>
      <c r="BA61" s="222">
        <f>SUM(BA51:BA60)</f>
        <v>0</v>
      </c>
      <c r="BB61" s="222">
        <f>SUM(BB51:BB60)</f>
        <v>0</v>
      </c>
      <c r="BC61" s="222">
        <f>SUM(BC51:BC60)</f>
        <v>0</v>
      </c>
      <c r="BD61" s="222">
        <f>SUM(BD51:BD60)</f>
        <v>0</v>
      </c>
      <c r="BE61" s="222">
        <f>SUM(BE51:BE60)</f>
        <v>0</v>
      </c>
    </row>
    <row r="62" spans="1:15" ht="12.75">
      <c r="A62" s="188" t="s">
        <v>72</v>
      </c>
      <c r="B62" s="189" t="s">
        <v>152</v>
      </c>
      <c r="C62" s="190" t="s">
        <v>153</v>
      </c>
      <c r="D62" s="191"/>
      <c r="E62" s="192"/>
      <c r="F62" s="192"/>
      <c r="G62" s="193"/>
      <c r="H62" s="194"/>
      <c r="I62" s="194"/>
      <c r="O62" s="195">
        <v>1</v>
      </c>
    </row>
    <row r="63" spans="1:104" ht="12.75">
      <c r="A63" s="196">
        <v>25</v>
      </c>
      <c r="B63" s="197" t="s">
        <v>154</v>
      </c>
      <c r="C63" s="198" t="s">
        <v>155</v>
      </c>
      <c r="D63" s="199" t="s">
        <v>131</v>
      </c>
      <c r="E63" s="200">
        <v>2.25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1</v>
      </c>
      <c r="AC63" s="167">
        <v>1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1</v>
      </c>
      <c r="CZ63" s="167">
        <v>3E-05</v>
      </c>
    </row>
    <row r="64" spans="1:15" ht="12.75">
      <c r="A64" s="203"/>
      <c r="B64" s="209"/>
      <c r="C64" s="210" t="s">
        <v>156</v>
      </c>
      <c r="D64" s="211"/>
      <c r="E64" s="212">
        <v>2.25</v>
      </c>
      <c r="F64" s="213"/>
      <c r="G64" s="214"/>
      <c r="M64" s="208" t="s">
        <v>156</v>
      </c>
      <c r="O64" s="195"/>
    </row>
    <row r="65" spans="1:104" ht="12.75">
      <c r="A65" s="196">
        <v>26</v>
      </c>
      <c r="B65" s="197" t="s">
        <v>157</v>
      </c>
      <c r="C65" s="198" t="s">
        <v>158</v>
      </c>
      <c r="D65" s="199" t="s">
        <v>131</v>
      </c>
      <c r="E65" s="200">
        <v>525.7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1</v>
      </c>
      <c r="AC65" s="167">
        <v>1</v>
      </c>
      <c r="AZ65" s="167">
        <v>1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1</v>
      </c>
      <c r="CZ65" s="167">
        <v>0.15272</v>
      </c>
    </row>
    <row r="66" spans="1:15" ht="12.75">
      <c r="A66" s="203"/>
      <c r="B66" s="209"/>
      <c r="C66" s="210" t="s">
        <v>159</v>
      </c>
      <c r="D66" s="211"/>
      <c r="E66" s="212">
        <v>110.5</v>
      </c>
      <c r="F66" s="213"/>
      <c r="G66" s="214"/>
      <c r="M66" s="208" t="s">
        <v>159</v>
      </c>
      <c r="O66" s="195"/>
    </row>
    <row r="67" spans="1:15" ht="12.75">
      <c r="A67" s="203"/>
      <c r="B67" s="209"/>
      <c r="C67" s="210" t="s">
        <v>160</v>
      </c>
      <c r="D67" s="211"/>
      <c r="E67" s="212">
        <v>415.2</v>
      </c>
      <c r="F67" s="213"/>
      <c r="G67" s="214"/>
      <c r="M67" s="208" t="s">
        <v>160</v>
      </c>
      <c r="O67" s="195"/>
    </row>
    <row r="68" spans="1:104" ht="12.75">
      <c r="A68" s="196">
        <v>27</v>
      </c>
      <c r="B68" s="197" t="s">
        <v>161</v>
      </c>
      <c r="C68" s="198" t="s">
        <v>162</v>
      </c>
      <c r="D68" s="199" t="s">
        <v>131</v>
      </c>
      <c r="E68" s="200">
        <v>143.59</v>
      </c>
      <c r="F68" s="200">
        <v>0</v>
      </c>
      <c r="G68" s="201">
        <f>E68*F68</f>
        <v>0</v>
      </c>
      <c r="O68" s="195">
        <v>2</v>
      </c>
      <c r="AA68" s="167">
        <v>1</v>
      </c>
      <c r="AB68" s="167">
        <v>1</v>
      </c>
      <c r="AC68" s="167">
        <v>1</v>
      </c>
      <c r="AZ68" s="167">
        <v>1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1</v>
      </c>
      <c r="CB68" s="202">
        <v>1</v>
      </c>
      <c r="CZ68" s="167">
        <v>0.27994</v>
      </c>
    </row>
    <row r="69" spans="1:15" ht="12.75">
      <c r="A69" s="203"/>
      <c r="B69" s="209"/>
      <c r="C69" s="210" t="s">
        <v>163</v>
      </c>
      <c r="D69" s="211"/>
      <c r="E69" s="212">
        <v>139.59</v>
      </c>
      <c r="F69" s="213"/>
      <c r="G69" s="214"/>
      <c r="M69" s="208" t="s">
        <v>163</v>
      </c>
      <c r="O69" s="195"/>
    </row>
    <row r="70" spans="1:15" ht="12.75">
      <c r="A70" s="203"/>
      <c r="B70" s="209"/>
      <c r="C70" s="210" t="s">
        <v>164</v>
      </c>
      <c r="D70" s="211"/>
      <c r="E70" s="212">
        <v>4</v>
      </c>
      <c r="F70" s="213"/>
      <c r="G70" s="214"/>
      <c r="M70" s="208" t="s">
        <v>164</v>
      </c>
      <c r="O70" s="195"/>
    </row>
    <row r="71" spans="1:104" ht="12.75">
      <c r="A71" s="196">
        <v>28</v>
      </c>
      <c r="B71" s="197" t="s">
        <v>165</v>
      </c>
      <c r="C71" s="198" t="s">
        <v>166</v>
      </c>
      <c r="D71" s="199" t="s">
        <v>107</v>
      </c>
      <c r="E71" s="200">
        <v>10.51</v>
      </c>
      <c r="F71" s="200">
        <v>0</v>
      </c>
      <c r="G71" s="201">
        <f>E71*F71</f>
        <v>0</v>
      </c>
      <c r="O71" s="195">
        <v>2</v>
      </c>
      <c r="AA71" s="167">
        <v>1</v>
      </c>
      <c r="AB71" s="167">
        <v>1</v>
      </c>
      <c r="AC71" s="167">
        <v>1</v>
      </c>
      <c r="AZ71" s="167">
        <v>1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</v>
      </c>
      <c r="CB71" s="202">
        <v>1</v>
      </c>
      <c r="CZ71" s="167">
        <v>1.837</v>
      </c>
    </row>
    <row r="72" spans="1:15" ht="12.75">
      <c r="A72" s="203"/>
      <c r="B72" s="209"/>
      <c r="C72" s="210" t="s">
        <v>167</v>
      </c>
      <c r="D72" s="211"/>
      <c r="E72" s="212">
        <v>2.21</v>
      </c>
      <c r="F72" s="213"/>
      <c r="G72" s="214"/>
      <c r="M72" s="208" t="s">
        <v>167</v>
      </c>
      <c r="O72" s="195"/>
    </row>
    <row r="73" spans="1:15" ht="12.75">
      <c r="A73" s="203"/>
      <c r="B73" s="209"/>
      <c r="C73" s="210" t="s">
        <v>168</v>
      </c>
      <c r="D73" s="211"/>
      <c r="E73" s="212">
        <v>8.3</v>
      </c>
      <c r="F73" s="213"/>
      <c r="G73" s="214"/>
      <c r="M73" s="208" t="s">
        <v>168</v>
      </c>
      <c r="O73" s="195"/>
    </row>
    <row r="74" spans="1:104" ht="12.75">
      <c r="A74" s="196">
        <v>29</v>
      </c>
      <c r="B74" s="197" t="s">
        <v>169</v>
      </c>
      <c r="C74" s="198" t="s">
        <v>170</v>
      </c>
      <c r="D74" s="199" t="s">
        <v>103</v>
      </c>
      <c r="E74" s="200">
        <v>50</v>
      </c>
      <c r="F74" s="200">
        <v>0</v>
      </c>
      <c r="G74" s="201">
        <f>E74*F74</f>
        <v>0</v>
      </c>
      <c r="O74" s="195">
        <v>2</v>
      </c>
      <c r="AA74" s="167">
        <v>12</v>
      </c>
      <c r="AB74" s="167">
        <v>0</v>
      </c>
      <c r="AC74" s="167">
        <v>132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12</v>
      </c>
      <c r="CB74" s="202">
        <v>0</v>
      </c>
      <c r="CZ74" s="167">
        <v>0.001</v>
      </c>
    </row>
    <row r="75" spans="1:15" ht="12.75">
      <c r="A75" s="203"/>
      <c r="B75" s="209"/>
      <c r="C75" s="210" t="s">
        <v>171</v>
      </c>
      <c r="D75" s="211"/>
      <c r="E75" s="212">
        <v>2</v>
      </c>
      <c r="F75" s="213"/>
      <c r="G75" s="214"/>
      <c r="M75" s="208" t="s">
        <v>171</v>
      </c>
      <c r="O75" s="195"/>
    </row>
    <row r="76" spans="1:15" ht="12.75">
      <c r="A76" s="203"/>
      <c r="B76" s="209"/>
      <c r="C76" s="210" t="s">
        <v>172</v>
      </c>
      <c r="D76" s="211"/>
      <c r="E76" s="212">
        <v>48</v>
      </c>
      <c r="F76" s="213"/>
      <c r="G76" s="214"/>
      <c r="M76" s="208" t="s">
        <v>172</v>
      </c>
      <c r="O76" s="195"/>
    </row>
    <row r="77" spans="1:104" ht="12.75">
      <c r="A77" s="196">
        <v>30</v>
      </c>
      <c r="B77" s="197" t="s">
        <v>173</v>
      </c>
      <c r="C77" s="198" t="s">
        <v>174</v>
      </c>
      <c r="D77" s="199" t="s">
        <v>175</v>
      </c>
      <c r="E77" s="200">
        <v>154.7764261</v>
      </c>
      <c r="F77" s="200">
        <v>0</v>
      </c>
      <c r="G77" s="201">
        <f>E77*F77</f>
        <v>0</v>
      </c>
      <c r="O77" s="195">
        <v>2</v>
      </c>
      <c r="AA77" s="167">
        <v>7</v>
      </c>
      <c r="AB77" s="167">
        <v>1</v>
      </c>
      <c r="AC77" s="167">
        <v>2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7</v>
      </c>
      <c r="CB77" s="202">
        <v>1</v>
      </c>
      <c r="CZ77" s="167">
        <v>0</v>
      </c>
    </row>
    <row r="78" spans="1:57" ht="12.75">
      <c r="A78" s="215"/>
      <c r="B78" s="216" t="s">
        <v>76</v>
      </c>
      <c r="C78" s="217" t="str">
        <f>CONCATENATE(B62," ",C62)</f>
        <v>5 Komunikace</v>
      </c>
      <c r="D78" s="218"/>
      <c r="E78" s="219"/>
      <c r="F78" s="220"/>
      <c r="G78" s="221">
        <f>SUM(G62:G77)</f>
        <v>0</v>
      </c>
      <c r="O78" s="195">
        <v>4</v>
      </c>
      <c r="BA78" s="222">
        <f>SUM(BA62:BA77)</f>
        <v>0</v>
      </c>
      <c r="BB78" s="222">
        <f>SUM(BB62:BB77)</f>
        <v>0</v>
      </c>
      <c r="BC78" s="222">
        <f>SUM(BC62:BC77)</f>
        <v>0</v>
      </c>
      <c r="BD78" s="222">
        <f>SUM(BD62:BD77)</f>
        <v>0</v>
      </c>
      <c r="BE78" s="222">
        <f>SUM(BE62:BE77)</f>
        <v>0</v>
      </c>
    </row>
    <row r="79" spans="1:15" ht="12.75">
      <c r="A79" s="188" t="s">
        <v>72</v>
      </c>
      <c r="B79" s="189" t="s">
        <v>176</v>
      </c>
      <c r="C79" s="190" t="s">
        <v>177</v>
      </c>
      <c r="D79" s="191"/>
      <c r="E79" s="192"/>
      <c r="F79" s="192"/>
      <c r="G79" s="193"/>
      <c r="H79" s="194"/>
      <c r="I79" s="194"/>
      <c r="O79" s="195">
        <v>1</v>
      </c>
    </row>
    <row r="80" spans="1:104" ht="22.5">
      <c r="A80" s="196">
        <v>31</v>
      </c>
      <c r="B80" s="197" t="s">
        <v>178</v>
      </c>
      <c r="C80" s="198" t="s">
        <v>179</v>
      </c>
      <c r="D80" s="199" t="s">
        <v>103</v>
      </c>
      <c r="E80" s="200">
        <v>103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1</v>
      </c>
      <c r="AC80" s="167">
        <v>1</v>
      </c>
      <c r="AZ80" s="167">
        <v>1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</v>
      </c>
      <c r="CB80" s="202">
        <v>1</v>
      </c>
      <c r="CZ80" s="167">
        <v>0.14424</v>
      </c>
    </row>
    <row r="81" spans="1:15" ht="12.75">
      <c r="A81" s="203"/>
      <c r="B81" s="209"/>
      <c r="C81" s="210" t="s">
        <v>180</v>
      </c>
      <c r="D81" s="211"/>
      <c r="E81" s="212">
        <v>103</v>
      </c>
      <c r="F81" s="213"/>
      <c r="G81" s="214"/>
      <c r="M81" s="208" t="s">
        <v>180</v>
      </c>
      <c r="O81" s="195"/>
    </row>
    <row r="82" spans="1:104" ht="22.5">
      <c r="A82" s="196">
        <v>32</v>
      </c>
      <c r="B82" s="197" t="s">
        <v>181</v>
      </c>
      <c r="C82" s="198" t="s">
        <v>182</v>
      </c>
      <c r="D82" s="199" t="s">
        <v>103</v>
      </c>
      <c r="E82" s="200">
        <v>10.49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1</v>
      </c>
      <c r="AC82" s="167">
        <v>1</v>
      </c>
      <c r="AZ82" s="167">
        <v>1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1</v>
      </c>
      <c r="CZ82" s="167">
        <v>0.22487</v>
      </c>
    </row>
    <row r="83" spans="1:15" ht="12.75">
      <c r="A83" s="203"/>
      <c r="B83" s="209"/>
      <c r="C83" s="210" t="s">
        <v>183</v>
      </c>
      <c r="D83" s="211"/>
      <c r="E83" s="212">
        <v>10.49</v>
      </c>
      <c r="F83" s="213"/>
      <c r="G83" s="214"/>
      <c r="M83" s="208" t="s">
        <v>183</v>
      </c>
      <c r="O83" s="195"/>
    </row>
    <row r="84" spans="1:104" ht="12.75">
      <c r="A84" s="196">
        <v>33</v>
      </c>
      <c r="B84" s="197" t="s">
        <v>184</v>
      </c>
      <c r="C84" s="198" t="s">
        <v>185</v>
      </c>
      <c r="D84" s="199" t="s">
        <v>175</v>
      </c>
      <c r="E84" s="200">
        <v>17.2156063</v>
      </c>
      <c r="F84" s="200">
        <v>0</v>
      </c>
      <c r="G84" s="201">
        <f>E84*F84</f>
        <v>0</v>
      </c>
      <c r="O84" s="195">
        <v>2</v>
      </c>
      <c r="AA84" s="167">
        <v>7</v>
      </c>
      <c r="AB84" s="167">
        <v>1</v>
      </c>
      <c r="AC84" s="167">
        <v>2</v>
      </c>
      <c r="AZ84" s="167">
        <v>1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7</v>
      </c>
      <c r="CB84" s="202">
        <v>1</v>
      </c>
      <c r="CZ84" s="167">
        <v>0</v>
      </c>
    </row>
    <row r="85" spans="1:57" ht="12.75">
      <c r="A85" s="215"/>
      <c r="B85" s="216" t="s">
        <v>76</v>
      </c>
      <c r="C85" s="217" t="str">
        <f>CONCATENATE(B79," ",C79)</f>
        <v>91 Doplňující práce na komunikaci</v>
      </c>
      <c r="D85" s="218"/>
      <c r="E85" s="219"/>
      <c r="F85" s="220"/>
      <c r="G85" s="221">
        <f>SUM(G79:G84)</f>
        <v>0</v>
      </c>
      <c r="O85" s="195">
        <v>4</v>
      </c>
      <c r="BA85" s="222">
        <f>SUM(BA79:BA84)</f>
        <v>0</v>
      </c>
      <c r="BB85" s="222">
        <f>SUM(BB79:BB84)</f>
        <v>0</v>
      </c>
      <c r="BC85" s="222">
        <f>SUM(BC79:BC84)</f>
        <v>0</v>
      </c>
      <c r="BD85" s="222">
        <f>SUM(BD79:BD84)</f>
        <v>0</v>
      </c>
      <c r="BE85" s="222">
        <f>SUM(BE79:BE84)</f>
        <v>0</v>
      </c>
    </row>
    <row r="86" spans="1:15" ht="12.75">
      <c r="A86" s="188" t="s">
        <v>72</v>
      </c>
      <c r="B86" s="189" t="s">
        <v>186</v>
      </c>
      <c r="C86" s="190" t="s">
        <v>187</v>
      </c>
      <c r="D86" s="191"/>
      <c r="E86" s="192"/>
      <c r="F86" s="192"/>
      <c r="G86" s="193"/>
      <c r="H86" s="194"/>
      <c r="I86" s="194"/>
      <c r="O86" s="195">
        <v>1</v>
      </c>
    </row>
    <row r="87" spans="1:104" ht="22.5">
      <c r="A87" s="196">
        <v>34</v>
      </c>
      <c r="B87" s="197" t="s">
        <v>188</v>
      </c>
      <c r="C87" s="198" t="s">
        <v>189</v>
      </c>
      <c r="D87" s="199" t="s">
        <v>107</v>
      </c>
      <c r="E87" s="200">
        <v>41.52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1</v>
      </c>
      <c r="AC87" s="167">
        <v>1</v>
      </c>
      <c r="AZ87" s="167">
        <v>1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1</v>
      </c>
      <c r="CZ87" s="167">
        <v>0</v>
      </c>
    </row>
    <row r="88" spans="1:15" ht="12.75">
      <c r="A88" s="203"/>
      <c r="B88" s="209"/>
      <c r="C88" s="210" t="s">
        <v>190</v>
      </c>
      <c r="D88" s="211"/>
      <c r="E88" s="212">
        <v>41.52</v>
      </c>
      <c r="F88" s="213"/>
      <c r="G88" s="214"/>
      <c r="M88" s="208" t="s">
        <v>190</v>
      </c>
      <c r="O88" s="195"/>
    </row>
    <row r="89" spans="1:104" ht="22.5">
      <c r="A89" s="196">
        <v>35</v>
      </c>
      <c r="B89" s="197" t="s">
        <v>191</v>
      </c>
      <c r="C89" s="198" t="s">
        <v>192</v>
      </c>
      <c r="D89" s="199" t="s">
        <v>175</v>
      </c>
      <c r="E89" s="200">
        <v>58.128</v>
      </c>
      <c r="F89" s="200">
        <v>0</v>
      </c>
      <c r="G89" s="201">
        <f>E89*F89</f>
        <v>0</v>
      </c>
      <c r="O89" s="195">
        <v>2</v>
      </c>
      <c r="AA89" s="167">
        <v>12</v>
      </c>
      <c r="AB89" s="167">
        <v>0</v>
      </c>
      <c r="AC89" s="167">
        <v>126</v>
      </c>
      <c r="AZ89" s="167">
        <v>1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12</v>
      </c>
      <c r="CB89" s="202">
        <v>0</v>
      </c>
      <c r="CZ89" s="167">
        <v>0</v>
      </c>
    </row>
    <row r="90" spans="1:104" ht="12.75">
      <c r="A90" s="196">
        <v>36</v>
      </c>
      <c r="B90" s="197" t="s">
        <v>193</v>
      </c>
      <c r="C90" s="198" t="s">
        <v>194</v>
      </c>
      <c r="D90" s="199" t="s">
        <v>175</v>
      </c>
      <c r="E90" s="200">
        <v>58.128</v>
      </c>
      <c r="F90" s="200">
        <v>0</v>
      </c>
      <c r="G90" s="201">
        <f>E90*F90</f>
        <v>0</v>
      </c>
      <c r="O90" s="195">
        <v>2</v>
      </c>
      <c r="AA90" s="167">
        <v>8</v>
      </c>
      <c r="AB90" s="167">
        <v>0</v>
      </c>
      <c r="AC90" s="167">
        <v>3</v>
      </c>
      <c r="AZ90" s="167">
        <v>1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8</v>
      </c>
      <c r="CB90" s="202">
        <v>0</v>
      </c>
      <c r="CZ90" s="167">
        <v>0</v>
      </c>
    </row>
    <row r="91" spans="1:104" ht="12.75">
      <c r="A91" s="196">
        <v>37</v>
      </c>
      <c r="B91" s="197" t="s">
        <v>195</v>
      </c>
      <c r="C91" s="198" t="s">
        <v>196</v>
      </c>
      <c r="D91" s="199" t="s">
        <v>175</v>
      </c>
      <c r="E91" s="200">
        <v>58.128</v>
      </c>
      <c r="F91" s="200">
        <v>0</v>
      </c>
      <c r="G91" s="201">
        <f>E91*F91</f>
        <v>0</v>
      </c>
      <c r="O91" s="195">
        <v>2</v>
      </c>
      <c r="AA91" s="167">
        <v>8</v>
      </c>
      <c r="AB91" s="167">
        <v>0</v>
      </c>
      <c r="AC91" s="167">
        <v>3</v>
      </c>
      <c r="AZ91" s="167">
        <v>1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8</v>
      </c>
      <c r="CB91" s="202">
        <v>0</v>
      </c>
      <c r="CZ91" s="167">
        <v>0</v>
      </c>
    </row>
    <row r="92" spans="1:104" ht="12.75">
      <c r="A92" s="196">
        <v>38</v>
      </c>
      <c r="B92" s="197" t="s">
        <v>197</v>
      </c>
      <c r="C92" s="198" t="s">
        <v>198</v>
      </c>
      <c r="D92" s="199" t="s">
        <v>175</v>
      </c>
      <c r="E92" s="200">
        <v>58.128</v>
      </c>
      <c r="F92" s="200">
        <v>0</v>
      </c>
      <c r="G92" s="201">
        <f>E92*F92</f>
        <v>0</v>
      </c>
      <c r="O92" s="195">
        <v>2</v>
      </c>
      <c r="AA92" s="167">
        <v>8</v>
      </c>
      <c r="AB92" s="167">
        <v>0</v>
      </c>
      <c r="AC92" s="167">
        <v>3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8</v>
      </c>
      <c r="CB92" s="202">
        <v>0</v>
      </c>
      <c r="CZ92" s="167">
        <v>0</v>
      </c>
    </row>
    <row r="93" spans="1:57" ht="12.75">
      <c r="A93" s="215"/>
      <c r="B93" s="216" t="s">
        <v>76</v>
      </c>
      <c r="C93" s="217" t="str">
        <f>CONCATENATE(B86," ",C86)</f>
        <v>96 Bourání konstrukcí</v>
      </c>
      <c r="D93" s="218"/>
      <c r="E93" s="219"/>
      <c r="F93" s="220"/>
      <c r="G93" s="221">
        <f>SUM(G86:G92)</f>
        <v>0</v>
      </c>
      <c r="O93" s="195">
        <v>4</v>
      </c>
      <c r="BA93" s="222">
        <f>SUM(BA86:BA92)</f>
        <v>0</v>
      </c>
      <c r="BB93" s="222">
        <f>SUM(BB86:BB92)</f>
        <v>0</v>
      </c>
      <c r="BC93" s="222">
        <f>SUM(BC86:BC92)</f>
        <v>0</v>
      </c>
      <c r="BD93" s="222">
        <f>SUM(BD86:BD92)</f>
        <v>0</v>
      </c>
      <c r="BE93" s="222">
        <f>SUM(BE86:BE92)</f>
        <v>0</v>
      </c>
    </row>
    <row r="94" ht="12.75">
      <c r="E94" s="167"/>
    </row>
    <row r="95" ht="12.75">
      <c r="E95" s="167"/>
    </row>
    <row r="96" ht="12.75">
      <c r="E96" s="167"/>
    </row>
    <row r="97" ht="12.75">
      <c r="E97" s="167"/>
    </row>
    <row r="98" ht="12.75">
      <c r="E98" s="167"/>
    </row>
    <row r="99" ht="12.75">
      <c r="E99" s="167"/>
    </row>
    <row r="100" ht="12.75">
      <c r="E100" s="167"/>
    </row>
    <row r="101" ht="12.75">
      <c r="E101" s="167"/>
    </row>
    <row r="102" ht="12.75">
      <c r="E102" s="167"/>
    </row>
    <row r="103" ht="12.75">
      <c r="E103" s="167"/>
    </row>
    <row r="104" ht="12.75">
      <c r="E104" s="167"/>
    </row>
    <row r="105" ht="12.75">
      <c r="E105" s="167"/>
    </row>
    <row r="106" ht="12.75">
      <c r="E106" s="167"/>
    </row>
    <row r="107" ht="12.75">
      <c r="E107" s="167"/>
    </row>
    <row r="108" ht="12.75">
      <c r="E108" s="167"/>
    </row>
    <row r="109" ht="12.75">
      <c r="E109" s="167"/>
    </row>
    <row r="110" ht="12.75">
      <c r="E110" s="167"/>
    </row>
    <row r="111" ht="12.75">
      <c r="E111" s="167"/>
    </row>
    <row r="112" ht="12.75">
      <c r="E112" s="167"/>
    </row>
    <row r="113" ht="12.75">
      <c r="E113" s="167"/>
    </row>
    <row r="114" ht="12.75">
      <c r="E114" s="167"/>
    </row>
    <row r="115" ht="12.75">
      <c r="E115" s="167"/>
    </row>
    <row r="116" ht="12.75">
      <c r="E116" s="167"/>
    </row>
    <row r="117" spans="1:7" ht="12.75">
      <c r="A117" s="223"/>
      <c r="B117" s="223"/>
      <c r="C117" s="223"/>
      <c r="D117" s="223"/>
      <c r="E117" s="223"/>
      <c r="F117" s="223"/>
      <c r="G117" s="223"/>
    </row>
    <row r="118" spans="1:7" ht="12.75">
      <c r="A118" s="223"/>
      <c r="B118" s="223"/>
      <c r="C118" s="223"/>
      <c r="D118" s="223"/>
      <c r="E118" s="223"/>
      <c r="F118" s="223"/>
      <c r="G118" s="223"/>
    </row>
    <row r="119" spans="1:7" ht="12.75">
      <c r="A119" s="223"/>
      <c r="B119" s="223"/>
      <c r="C119" s="223"/>
      <c r="D119" s="223"/>
      <c r="E119" s="223"/>
      <c r="F119" s="223"/>
      <c r="G119" s="223"/>
    </row>
    <row r="120" spans="1:7" ht="12.75">
      <c r="A120" s="223"/>
      <c r="B120" s="223"/>
      <c r="C120" s="223"/>
      <c r="D120" s="223"/>
      <c r="E120" s="223"/>
      <c r="F120" s="223"/>
      <c r="G120" s="223"/>
    </row>
    <row r="121" ht="12.75">
      <c r="E121" s="167"/>
    </row>
    <row r="122" ht="12.75">
      <c r="E122" s="167"/>
    </row>
    <row r="123" ht="12.75">
      <c r="E123" s="167"/>
    </row>
    <row r="124" ht="12.75">
      <c r="E124" s="167"/>
    </row>
    <row r="125" ht="12.75">
      <c r="E125" s="167"/>
    </row>
    <row r="126" ht="12.75">
      <c r="E126" s="167"/>
    </row>
    <row r="127" ht="12.75">
      <c r="E127" s="167"/>
    </row>
    <row r="128" ht="12.75">
      <c r="E128" s="167"/>
    </row>
    <row r="129" ht="12.75">
      <c r="E129" s="167"/>
    </row>
    <row r="130" ht="12.75">
      <c r="E130" s="167"/>
    </row>
    <row r="131" ht="12.75">
      <c r="E131" s="167"/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ht="12.75">
      <c r="E150" s="167"/>
    </row>
    <row r="151" ht="12.75">
      <c r="E151" s="167"/>
    </row>
    <row r="152" spans="1:2" ht="12.75">
      <c r="A152" s="224"/>
      <c r="B152" s="224"/>
    </row>
    <row r="153" spans="1:7" ht="12.75">
      <c r="A153" s="223"/>
      <c r="B153" s="223"/>
      <c r="C153" s="226"/>
      <c r="D153" s="226"/>
      <c r="E153" s="227"/>
      <c r="F153" s="226"/>
      <c r="G153" s="228"/>
    </row>
    <row r="154" spans="1:7" ht="12.75">
      <c r="A154" s="229"/>
      <c r="B154" s="229"/>
      <c r="C154" s="223"/>
      <c r="D154" s="223"/>
      <c r="E154" s="230"/>
      <c r="F154" s="223"/>
      <c r="G154" s="223"/>
    </row>
    <row r="155" spans="1:7" ht="12.75">
      <c r="A155" s="223"/>
      <c r="B155" s="223"/>
      <c r="C155" s="223"/>
      <c r="D155" s="223"/>
      <c r="E155" s="230"/>
      <c r="F155" s="223"/>
      <c r="G155" s="223"/>
    </row>
    <row r="156" spans="1:7" ht="12.75">
      <c r="A156" s="223"/>
      <c r="B156" s="223"/>
      <c r="C156" s="223"/>
      <c r="D156" s="223"/>
      <c r="E156" s="230"/>
      <c r="F156" s="223"/>
      <c r="G156" s="223"/>
    </row>
    <row r="157" spans="1:7" ht="12.75">
      <c r="A157" s="223"/>
      <c r="B157" s="223"/>
      <c r="C157" s="223"/>
      <c r="D157" s="223"/>
      <c r="E157" s="230"/>
      <c r="F157" s="223"/>
      <c r="G157" s="223"/>
    </row>
    <row r="158" spans="1:7" ht="12.75">
      <c r="A158" s="223"/>
      <c r="B158" s="223"/>
      <c r="C158" s="223"/>
      <c r="D158" s="223"/>
      <c r="E158" s="230"/>
      <c r="F158" s="223"/>
      <c r="G158" s="223"/>
    </row>
    <row r="159" spans="1:7" ht="12.75">
      <c r="A159" s="223"/>
      <c r="B159" s="223"/>
      <c r="C159" s="223"/>
      <c r="D159" s="223"/>
      <c r="E159" s="230"/>
      <c r="F159" s="223"/>
      <c r="G159" s="223"/>
    </row>
    <row r="160" spans="1:7" ht="12.75">
      <c r="A160" s="223"/>
      <c r="B160" s="223"/>
      <c r="C160" s="223"/>
      <c r="D160" s="223"/>
      <c r="E160" s="230"/>
      <c r="F160" s="223"/>
      <c r="G160" s="223"/>
    </row>
    <row r="161" spans="1:7" ht="12.75">
      <c r="A161" s="223"/>
      <c r="B161" s="223"/>
      <c r="C161" s="223"/>
      <c r="D161" s="223"/>
      <c r="E161" s="230"/>
      <c r="F161" s="223"/>
      <c r="G161" s="223"/>
    </row>
    <row r="162" spans="1:7" ht="12.75">
      <c r="A162" s="223"/>
      <c r="B162" s="223"/>
      <c r="C162" s="223"/>
      <c r="D162" s="223"/>
      <c r="E162" s="230"/>
      <c r="F162" s="223"/>
      <c r="G162" s="223"/>
    </row>
    <row r="163" spans="1:7" ht="12.75">
      <c r="A163" s="223"/>
      <c r="B163" s="223"/>
      <c r="C163" s="223"/>
      <c r="D163" s="223"/>
      <c r="E163" s="230"/>
      <c r="F163" s="223"/>
      <c r="G163" s="223"/>
    </row>
    <row r="164" spans="1:7" ht="12.75">
      <c r="A164" s="223"/>
      <c r="B164" s="223"/>
      <c r="C164" s="223"/>
      <c r="D164" s="223"/>
      <c r="E164" s="230"/>
      <c r="F164" s="223"/>
      <c r="G164" s="223"/>
    </row>
    <row r="165" spans="1:7" ht="12.75">
      <c r="A165" s="223"/>
      <c r="B165" s="223"/>
      <c r="C165" s="223"/>
      <c r="D165" s="223"/>
      <c r="E165" s="230"/>
      <c r="F165" s="223"/>
      <c r="G165" s="223"/>
    </row>
    <row r="166" spans="1:7" ht="12.75">
      <c r="A166" s="223"/>
      <c r="B166" s="223"/>
      <c r="C166" s="223"/>
      <c r="D166" s="223"/>
      <c r="E166" s="230"/>
      <c r="F166" s="223"/>
      <c r="G166" s="223"/>
    </row>
  </sheetData>
  <mergeCells count="41">
    <mergeCell ref="C88:D88"/>
    <mergeCell ref="C75:D75"/>
    <mergeCell ref="C76:D76"/>
    <mergeCell ref="C81:D81"/>
    <mergeCell ref="C83:D83"/>
    <mergeCell ref="C60:D60"/>
    <mergeCell ref="C64:D64"/>
    <mergeCell ref="C66:D66"/>
    <mergeCell ref="C67:D67"/>
    <mergeCell ref="C69:D69"/>
    <mergeCell ref="C70:D70"/>
    <mergeCell ref="C72:D72"/>
    <mergeCell ref="C73:D73"/>
    <mergeCell ref="C45:D45"/>
    <mergeCell ref="C47:D47"/>
    <mergeCell ref="C49:D49"/>
    <mergeCell ref="C53:D53"/>
    <mergeCell ref="C55:D55"/>
    <mergeCell ref="C57:D57"/>
    <mergeCell ref="C58:D58"/>
    <mergeCell ref="C59:D59"/>
    <mergeCell ref="C36:D36"/>
    <mergeCell ref="C38:D38"/>
    <mergeCell ref="C40:D40"/>
    <mergeCell ref="C41:D41"/>
    <mergeCell ref="C42:D42"/>
    <mergeCell ref="C44:D44"/>
    <mergeCell ref="C23:D23"/>
    <mergeCell ref="C25:D25"/>
    <mergeCell ref="C27:D27"/>
    <mergeCell ref="C28:D28"/>
    <mergeCell ref="C30:D30"/>
    <mergeCell ref="C31:D31"/>
    <mergeCell ref="C34:D34"/>
    <mergeCell ref="C35:D35"/>
    <mergeCell ref="A1:G1"/>
    <mergeCell ref="A3:B3"/>
    <mergeCell ref="A4:B4"/>
    <mergeCell ref="E4:G4"/>
    <mergeCell ref="C15:G15"/>
    <mergeCell ref="C16:G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2020-05-05T06:27:45Z</dcterms:created>
  <dcterms:modified xsi:type="dcterms:W3CDTF">2020-05-05T06:28:13Z</dcterms:modified>
  <cp:category/>
  <cp:version/>
  <cp:contentType/>
  <cp:contentStatus/>
</cp:coreProperties>
</file>